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drawings/drawing26.xml" ContentType="application/vnd.openxmlformats-officedocument.drawingml.chartshapes+xml"/>
  <Override PartName="/xl/charts/chart15.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charts/chart16.xml" ContentType="application/vnd.openxmlformats-officedocument.drawingml.chart+xml"/>
  <Override PartName="/xl/drawings/drawing29.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charts/chart20.xml" ContentType="application/vnd.openxmlformats-officedocument.drawingml.chart+xml"/>
  <Override PartName="/xl/drawings/drawing32.xml" ContentType="application/vnd.openxmlformats-officedocument.drawingml.chartshapes+xml"/>
  <Override PartName="/xl/charts/chart21.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2.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eLivro" hidePivotFieldList="1" showPivotChartFilter="1"/>
  <mc:AlternateContent xmlns:mc="http://schemas.openxmlformats.org/markup-compatibility/2006">
    <mc:Choice Requires="x15">
      <x15ac:absPath xmlns:x15ac="http://schemas.microsoft.com/office/spreadsheetml/2010/11/ac" url="P:\G_EME_INFOESTAT\1_boletim_2019\10_Outubro\pdf_excel\"/>
    </mc:Choice>
  </mc:AlternateContent>
  <bookViews>
    <workbookView xWindow="9570" yWindow="0" windowWidth="6330" windowHeight="10695" tabRatio="828"/>
  </bookViews>
  <sheets>
    <sheet name="capa" sheetId="920" r:id="rId1"/>
    <sheet name="introducao" sheetId="6" r:id="rId2"/>
    <sheet name="fontes" sheetId="7" r:id="rId3"/>
    <sheet name="6populacao3" sheetId="928" r:id="rId4"/>
    <sheet name="7empregoINE3" sheetId="929" r:id="rId5"/>
    <sheet name="8desemprego_INE3" sheetId="930" r:id="rId6"/>
    <sheet name="9lay_off" sheetId="487" r:id="rId7"/>
    <sheet name="10desemprego_IEFP" sheetId="497" r:id="rId8"/>
    <sheet name="11desemprego_IEFP" sheetId="498" r:id="rId9"/>
    <sheet name="12fp_anexo C" sheetId="703" r:id="rId10"/>
    <sheet name="13empresarial" sheetId="932" r:id="rId11"/>
    <sheet name="14ganhos" sheetId="458" r:id="rId12"/>
    <sheet name="15salários" sheetId="502" r:id="rId13"/>
    <sheet name="16irct" sheetId="491" r:id="rId14"/>
    <sheet name="17acidentes" sheetId="931" r:id="rId15"/>
    <sheet name="18ssocial" sheetId="500" r:id="rId16"/>
    <sheet name="19ssocial" sheetId="859" r:id="rId17"/>
    <sheet name="20ssocial" sheetId="860" r:id="rId18"/>
    <sheet name="21destaque" sheetId="602" r:id="rId19"/>
    <sheet name="22destaque" sheetId="564" r:id="rId20"/>
    <sheet name="23conceito" sheetId="26" r:id="rId21"/>
    <sheet name="24conceito" sheetId="27" r:id="rId22"/>
    <sheet name="contracapa" sheetId="28" r:id="rId23"/>
  </sheets>
  <externalReferences>
    <externalReference r:id="rId24"/>
    <externalReference r:id="rId25"/>
    <externalReference r:id="rId26"/>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6">#REF!</definedName>
    <definedName name="acidentes" localSheetId="17">#REF!</definedName>
    <definedName name="acidentes" localSheetId="18">#REF!</definedName>
    <definedName name="acidentes" localSheetId="19">#REF!</definedName>
    <definedName name="acidentes" localSheetId="0">#REF!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'13empresarial'!$B$1:$P$90</definedName>
    <definedName name="_xlnm.Print_Area" localSheetId="11">'14ganhos'!$A$1:$O$57</definedName>
    <definedName name="_xlnm.Print_Area" localSheetId="12">'15salários'!$A$1:$K$49</definedName>
    <definedName name="_xlnm.Print_Area" localSheetId="13">'16irct'!$A$1:$S$80</definedName>
    <definedName name="_xlnm.Print_Area" localSheetId="14">'17acidentes'!$A$1:$P$64</definedName>
    <definedName name="_xlnm.Print_Area" localSheetId="15">'18ssocial'!$A$1:$N$69</definedName>
    <definedName name="_xlnm.Print_Area" localSheetId="16">'19ssocial'!$A$1:$O$80</definedName>
    <definedName name="_xlnm.Print_Area" localSheetId="17">'20ssocial'!$A$1:$O$74</definedName>
    <definedName name="_xlnm.Print_Area" localSheetId="18">'21destaque'!$A$1:$S$73</definedName>
    <definedName name="_xlnm.Print_Area" localSheetId="19">'22destaque'!$A$1:$L$60</definedName>
    <definedName name="_xlnm.Print_Area" localSheetId="20">'23conceito'!$A$1:$AG$71</definedName>
    <definedName name="_xlnm.Print_Area" localSheetId="21">'24conceito'!$A$1:$AG$73</definedName>
    <definedName name="_xlnm.Print_Area" localSheetId="3">'6populacao3'!$A$1:$P$61</definedName>
    <definedName name="_xlnm.Print_Area" localSheetId="4">'7empregoINE3'!$A$1:$P$71</definedName>
    <definedName name="_xlnm.Print_Area" localSheetId="5">'8desemprego_INE3'!$A$1:$P$67</definedName>
    <definedName name="_xlnm.Print_Area" localSheetId="6">'9lay_off'!$A$1:$S$61</definedName>
    <definedName name="_xlnm.Print_Area" localSheetId="0">capa!$A$1:$L$61</definedName>
    <definedName name="_xlnm.Print_Area" localSheetId="22">contracapa!$A$1:$E$54</definedName>
    <definedName name="_xlnm.Print_Area" localSheetId="2">fontes!$A$1:$O$40</definedName>
    <definedName name="_xlnm.Print_Area" localSheetId="1">introducao!$A$1:$O$51</definedName>
    <definedName name="Bolas" localSheetId="10">INDEX([1]base!$I$4:$I$7, MATCH([1]base!$H$3,[1]base!$H$4:$H$7,0))</definedName>
    <definedName name="Bolas">INDEX(#REF!, MATCH(#REF!,#REF!,0))</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6">#REF!</definedName>
    <definedName name="Changes" localSheetId="17">#REF!</definedName>
    <definedName name="Changes" localSheetId="18">#REF!</definedName>
    <definedName name="Changes" localSheetId="19">#REF!</definedName>
    <definedName name="Changes" localSheetId="0">#REF!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6">#REF!</definedName>
    <definedName name="Comments" localSheetId="17">#REF!</definedName>
    <definedName name="Comments" localSheetId="18">#REF!</definedName>
    <definedName name="Comments" localSheetId="19">#REF!</definedName>
    <definedName name="Comments" localSheetId="0">#REF!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6">#REF!</definedName>
    <definedName name="Contact" localSheetId="17">#REF!</definedName>
    <definedName name="Contact" localSheetId="18">#REF!</definedName>
    <definedName name="Contact" localSheetId="19">#REF!</definedName>
    <definedName name="Contact" localSheetId="0">#REF!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6">#REF!</definedName>
    <definedName name="Country" localSheetId="17">#REF!</definedName>
    <definedName name="Country" localSheetId="18">#REF!</definedName>
    <definedName name="Country" localSheetId="19">#REF!</definedName>
    <definedName name="Country" localSheetId="0">#REF!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6">#REF!</definedName>
    <definedName name="CV_employed" localSheetId="17">#REF!</definedName>
    <definedName name="CV_employed" localSheetId="18">#REF!</definedName>
    <definedName name="CV_employed" localSheetId="19">#REF!</definedName>
    <definedName name="CV_employed" localSheetId="0">#REF!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6">#REF!</definedName>
    <definedName name="CV_parttime" localSheetId="17">#REF!</definedName>
    <definedName name="CV_parttime" localSheetId="18">#REF!</definedName>
    <definedName name="CV_parttime" localSheetId="19">#REF!</definedName>
    <definedName name="CV_parttime" localSheetId="0">#REF!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6">#REF!</definedName>
    <definedName name="CV_unemployed" localSheetId="17">#REF!</definedName>
    <definedName name="CV_unemployed" localSheetId="18">#REF!</definedName>
    <definedName name="CV_unemployed" localSheetId="19">#REF!</definedName>
    <definedName name="CV_unemployed" localSheetId="0">#REF!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6">#REF!</definedName>
    <definedName name="CV_unemploymentRate" localSheetId="17">#REF!</definedName>
    <definedName name="CV_unemploymentRate" localSheetId="18">#REF!</definedName>
    <definedName name="CV_unemploymentRate" localSheetId="19">#REF!</definedName>
    <definedName name="CV_unemploymentRate" localSheetId="0">#REF!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6">#REF!</definedName>
    <definedName name="CV_UsualHours" localSheetId="17">#REF!</definedName>
    <definedName name="CV_UsualHours" localSheetId="18">#REF!</definedName>
    <definedName name="CV_UsualHours" localSheetId="19">#REF!</definedName>
    <definedName name="CV_UsualHours" localSheetId="0">#REF!</definedName>
    <definedName name="CV_UsualHours">#REF!</definedName>
    <definedName name="dgalsjdgAD" localSheetId="9">#REF!</definedName>
    <definedName name="dgalsjdgAD" localSheetId="10">#REF!</definedName>
    <definedName name="dgalsjdgAD" localSheetId="14">#REF!</definedName>
    <definedName name="dgalsjdgAD" localSheetId="16">#REF!</definedName>
    <definedName name="dgalsjdgAD" localSheetId="17">#REF!</definedName>
    <definedName name="dgalsjdgAD" localSheetId="0">#REF!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6">#REF!</definedName>
    <definedName name="dsadsa" localSheetId="17">#REF!</definedName>
    <definedName name="dsadsa" localSheetId="18">#REF!</definedName>
    <definedName name="dsadsa" localSheetId="19">#REF!</definedName>
    <definedName name="dsadsa" localSheetId="0">#REF!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6">#REF!</definedName>
    <definedName name="email" localSheetId="17">#REF!</definedName>
    <definedName name="email" localSheetId="18">#REF!</definedName>
    <definedName name="email" localSheetId="19">#REF!</definedName>
    <definedName name="email" localSheetId="0">#REF!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6">#REF!</definedName>
    <definedName name="hdbtrgs" localSheetId="17">#REF!</definedName>
    <definedName name="hdbtrgs" localSheetId="18">#REF!</definedName>
    <definedName name="hdbtrgs" localSheetId="19">#REF!</definedName>
    <definedName name="hdbtrgs" localSheetId="0">#REF!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6">#REF!</definedName>
    <definedName name="Limit_a_q" localSheetId="17">#REF!</definedName>
    <definedName name="Limit_a_q" localSheetId="18">#REF!</definedName>
    <definedName name="Limit_a_q" localSheetId="19">#REF!</definedName>
    <definedName name="Limit_a_q" localSheetId="0">#REF!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6">#REF!</definedName>
    <definedName name="Limit_b_a" localSheetId="17">#REF!</definedName>
    <definedName name="Limit_b_a" localSheetId="18">#REF!</definedName>
    <definedName name="Limit_b_a" localSheetId="19">#REF!</definedName>
    <definedName name="Limit_b_a" localSheetId="0">#REF!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6">#REF!</definedName>
    <definedName name="Limit_b_q" localSheetId="17">#REF!</definedName>
    <definedName name="Limit_b_q" localSheetId="18">#REF!</definedName>
    <definedName name="Limit_b_q" localSheetId="19">#REF!</definedName>
    <definedName name="Limit_b_q" localSheetId="0">#REF!</definedName>
    <definedName name="Limit_b_q">#REF!</definedName>
    <definedName name="mySortCriteria">[2]Calculation!$E$7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6">#REF!</definedName>
    <definedName name="NR_NonContacts" localSheetId="17">#REF!</definedName>
    <definedName name="NR_NonContacts" localSheetId="18">#REF!</definedName>
    <definedName name="NR_NonContacts" localSheetId="19">#REF!</definedName>
    <definedName name="NR_NonContacts" localSheetId="0">#REF!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6">#REF!</definedName>
    <definedName name="NR_Other" localSheetId="17">#REF!</definedName>
    <definedName name="NR_Other" localSheetId="18">#REF!</definedName>
    <definedName name="NR_Other" localSheetId="19">#REF!</definedName>
    <definedName name="NR_Other" localSheetId="0">#REF!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6">#REF!</definedName>
    <definedName name="NR_Refusals" localSheetId="17">#REF!</definedName>
    <definedName name="NR_Refusals" localSheetId="18">#REF!</definedName>
    <definedName name="NR_Refusals" localSheetId="19">#REF!</definedName>
    <definedName name="NR_Refusals" localSheetId="0">#REF!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6">#REF!</definedName>
    <definedName name="NR_Total" localSheetId="17">#REF!</definedName>
    <definedName name="NR_Total" localSheetId="18">#REF!</definedName>
    <definedName name="NR_Total" localSheetId="19">#REF!</definedName>
    <definedName name="NR_Total" localSheetId="0">#REF!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6">#REF!</definedName>
    <definedName name="Quarter" localSheetId="17">#REF!</definedName>
    <definedName name="Quarter" localSheetId="18">#REF!</definedName>
    <definedName name="Quarter" localSheetId="19">#REF!</definedName>
    <definedName name="Quarter" localSheetId="0">#REF!</definedName>
    <definedName name="Quarter">#REF!</definedName>
    <definedName name="setas" localSheetId="10">INDEX([1]base!$B$1:$B$2,MATCH('[1]13empresarial_7a9_mom_2017'!$L$23,[1]base!$A$1:$A$2),0)</definedName>
    <definedName name="setas">INDEX(#REF!,MATCH(#REF!,#REF!),0)</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6">#REF!</definedName>
    <definedName name="Telephone" localSheetId="17">#REF!</definedName>
    <definedName name="Telephone" localSheetId="18">#REF!</definedName>
    <definedName name="Telephone" localSheetId="19">#REF!</definedName>
    <definedName name="Telephone" localSheetId="0">#REF!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6">#REF!</definedName>
    <definedName name="ue" localSheetId="17">#REF!</definedName>
    <definedName name="ue" localSheetId="18">#REF!</definedName>
    <definedName name="ue" localSheetId="19">#REF!</definedName>
    <definedName name="ue" localSheetId="0">#REF!</definedName>
    <definedName name="ue">#REF!</definedName>
    <definedName name="valor_médio_de_jan.19">'18ssocial'!$K$6</definedName>
    <definedName name="valor_médio_de_jan.2019">'18ssocial'!$K$6</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6">#REF!</definedName>
    <definedName name="Year" localSheetId="17">#REF!</definedName>
    <definedName name="Year" localSheetId="18">#REF!</definedName>
    <definedName name="Year" localSheetId="19">#REF!</definedName>
    <definedName name="Year" localSheetId="0">#REF!</definedName>
    <definedName name="Year">#REF!</definedName>
    <definedName name="Z_1A3068C5_06EE_44B1_8483_4833DBB4F005_.wvu.PrintArea" localSheetId="10" hidden="1">'13empresarial'!$B$1:$P$90</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'14ganhos'!$A$1:$O$57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'19ssocial'!$A$1:$O$80</definedName>
    <definedName name="Z_5859C3A0_D6FB_40D9_B6C2_346CB5A63A0A_.wvu.PrintArea" localSheetId="18" hidden="1">'21destaque'!$A$1:$S$73</definedName>
    <definedName name="Z_5859C3A0_D6FB_40D9_B6C2_346CB5A63A0A_.wvu.PrintArea" localSheetId="20" hidden="1">'23conceito'!$A$1:$AG$71</definedName>
    <definedName name="Z_5859C3A0_D6FB_40D9_B6C2_346CB5A63A0A_.wvu.PrintArea" localSheetId="21" hidden="1">'24conceito'!$A$1:$AG$73</definedName>
    <definedName name="Z_5859C3A0_D6FB_40D9_B6C2_346CB5A63A0A_.wvu.PrintArea" localSheetId="3" hidden="1">'6populacao3'!$A$1:$P$61</definedName>
    <definedName name="Z_5859C3A0_D6FB_40D9_B6C2_346CB5A63A0A_.wvu.PrintArea" localSheetId="4" hidden="1">'7empregoINE3'!$A$1:$P$71</definedName>
    <definedName name="Z_5859C3A0_D6FB_40D9_B6C2_346CB5A63A0A_.wvu.PrintArea" localSheetId="5" hidden="1">'8desemprego_INE3'!$A$1:$P$67</definedName>
    <definedName name="Z_5859C3A0_D6FB_40D9_B6C2_346CB5A63A0A_.wvu.PrintArea" localSheetId="6" hidden="1">'9lay_off'!$A$1:$S$61</definedName>
    <definedName name="Z_5859C3A0_D6FB_40D9_B6C2_346CB5A63A0A_.wvu.PrintArea" localSheetId="0" hidden="1">capa!$A$1:$L$61</definedName>
    <definedName name="Z_5859C3A0_D6FB_40D9_B6C2_346CB5A63A0A_.wvu.PrintArea" localSheetId="22"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8" hidden="1">'21destaque'!#REF!,'21destaque'!#REF!</definedName>
    <definedName name="Z_5859C3A0_D6FB_40D9_B6C2_346CB5A63A0A_.wvu.Rows" localSheetId="20" hidden="1">'23conceito'!#REF!</definedName>
    <definedName name="Z_5859C3A0_D6FB_40D9_B6C2_346CB5A63A0A_.wvu.Rows" localSheetId="21" hidden="1">'24conceito'!$8:$9</definedName>
    <definedName name="Z_5859C3A0_D6FB_40D9_B6C2_346CB5A63A0A_.wvu.Rows" localSheetId="3" hidden="1">'6populacao3'!#REF!,'6populacao3'!#REF!,'6populacao3'!$30:$58</definedName>
    <definedName name="Z_5859C3A0_D6FB_40D9_B6C2_346CB5A63A0A_.wvu.Rows" localSheetId="4" hidden="1">'7empregoINE3'!#REF!,'7empregoINE3'!$40:$68</definedName>
    <definedName name="Z_5859C3A0_D6FB_40D9_B6C2_346CB5A63A0A_.wvu.Rows" localSheetId="5" hidden="1">'8desemprego_INE3'!#REF!,'8desemprego_INE3'!#REF!,'8desemprego_INE3'!$37:$64,'8desemprego_INE3'!#REF!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'14ganhos'!$A$1:$O$57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'19ssocial'!$A$1:$O$80</definedName>
    <definedName name="Z_87E9DA1B_1CEB_458D_87A5_C4E38BAE485A_.wvu.PrintArea" localSheetId="18" hidden="1">'21destaque'!$A$1:$S$73</definedName>
    <definedName name="Z_87E9DA1B_1CEB_458D_87A5_C4E38BAE485A_.wvu.PrintArea" localSheetId="20" hidden="1">'23conceito'!$A$1:$AG$71</definedName>
    <definedName name="Z_87E9DA1B_1CEB_458D_87A5_C4E38BAE485A_.wvu.PrintArea" localSheetId="21" hidden="1">'24conceito'!$A$1:$AG$73</definedName>
    <definedName name="Z_87E9DA1B_1CEB_458D_87A5_C4E38BAE485A_.wvu.PrintArea" localSheetId="3" hidden="1">'6populacao3'!$A$1:$P$61</definedName>
    <definedName name="Z_87E9DA1B_1CEB_458D_87A5_C4E38BAE485A_.wvu.PrintArea" localSheetId="4" hidden="1">'7empregoINE3'!$A$1:$P$71</definedName>
    <definedName name="Z_87E9DA1B_1CEB_458D_87A5_C4E38BAE485A_.wvu.PrintArea" localSheetId="5" hidden="1">'8desemprego_INE3'!$A$1:$P$67</definedName>
    <definedName name="Z_87E9DA1B_1CEB_458D_87A5_C4E38BAE485A_.wvu.PrintArea" localSheetId="6" hidden="1">'9lay_off'!$A$1:$S$61</definedName>
    <definedName name="Z_87E9DA1B_1CEB_458D_87A5_C4E38BAE485A_.wvu.PrintArea" localSheetId="0" hidden="1">capa!$A$1:$L$61</definedName>
    <definedName name="Z_87E9DA1B_1CEB_458D_87A5_C4E38BAE485A_.wvu.PrintArea" localSheetId="22"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8" hidden="1">'21destaque'!#REF!,'21destaque'!#REF!</definedName>
    <definedName name="Z_87E9DA1B_1CEB_458D_87A5_C4E38BAE485A_.wvu.Rows" localSheetId="20" hidden="1">'23conceito'!#REF!</definedName>
    <definedName name="Z_87E9DA1B_1CEB_458D_87A5_C4E38BAE485A_.wvu.Rows" localSheetId="21" hidden="1">'24conceito'!$8:$9</definedName>
    <definedName name="Z_87E9DA1B_1CEB_458D_87A5_C4E38BAE485A_.wvu.Rows" localSheetId="3" hidden="1">'6populacao3'!#REF!,'6populacao3'!#REF!,'6populacao3'!$30:$58</definedName>
    <definedName name="Z_87E9DA1B_1CEB_458D_87A5_C4E38BAE485A_.wvu.Rows" localSheetId="4" hidden="1">'7empregoINE3'!#REF!,'7empregoINE3'!$40:$68</definedName>
    <definedName name="Z_87E9DA1B_1CEB_458D_87A5_C4E38BAE485A_.wvu.Rows" localSheetId="5" hidden="1">'8desemprego_INE3'!#REF!,'8desemprego_INE3'!#REF!,'8desemprego_INE3'!$37:$64,'8desemprego_INE3'!#REF!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'14ganhos'!$A$1:$O$57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'19ssocial'!$A$1:$O$80</definedName>
    <definedName name="Z_D8E90C30_C61D_40A7_989F_8651AA8E91E2_.wvu.PrintArea" localSheetId="18" hidden="1">'21destaque'!$A$1:$S$73</definedName>
    <definedName name="Z_D8E90C30_C61D_40A7_989F_8651AA8E91E2_.wvu.PrintArea" localSheetId="20" hidden="1">'23conceito'!$A$1:$AG$71</definedName>
    <definedName name="Z_D8E90C30_C61D_40A7_989F_8651AA8E91E2_.wvu.PrintArea" localSheetId="21" hidden="1">'24conceito'!$A$1:$AG$73</definedName>
    <definedName name="Z_D8E90C30_C61D_40A7_989F_8651AA8E91E2_.wvu.PrintArea" localSheetId="3" hidden="1">'6populacao3'!$A$1:$P$61</definedName>
    <definedName name="Z_D8E90C30_C61D_40A7_989F_8651AA8E91E2_.wvu.PrintArea" localSheetId="4" hidden="1">'7empregoINE3'!$A$1:$P$71</definedName>
    <definedName name="Z_D8E90C30_C61D_40A7_989F_8651AA8E91E2_.wvu.PrintArea" localSheetId="5" hidden="1">'8desemprego_INE3'!$A$1:$P$67</definedName>
    <definedName name="Z_D8E90C30_C61D_40A7_989F_8651AA8E91E2_.wvu.PrintArea" localSheetId="6" hidden="1">'9lay_off'!$A$1:$S$61</definedName>
    <definedName name="Z_D8E90C30_C61D_40A7_989F_8651AA8E91E2_.wvu.PrintArea" localSheetId="0" hidden="1">capa!$A$1:$L$61</definedName>
    <definedName name="Z_D8E90C30_C61D_40A7_989F_8651AA8E91E2_.wvu.PrintArea" localSheetId="22"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8" hidden="1">'21destaque'!#REF!,'21destaque'!#REF!</definedName>
    <definedName name="Z_D8E90C30_C61D_40A7_989F_8651AA8E91E2_.wvu.Rows" localSheetId="20" hidden="1">'23conceito'!#REF!</definedName>
    <definedName name="Z_D8E90C30_C61D_40A7_989F_8651AA8E91E2_.wvu.Rows" localSheetId="21" hidden="1">'24conceito'!$8:$9</definedName>
    <definedName name="Z_D8E90C30_C61D_40A7_989F_8651AA8E91E2_.wvu.Rows" localSheetId="3" hidden="1">'6populacao3'!#REF!,'6populacao3'!$29:$29,'6populacao3'!$30:$58,'6populacao3'!#REF!</definedName>
    <definedName name="Z_D8E90C30_C61D_40A7_989F_8651AA8E91E2_.wvu.Rows" localSheetId="4" hidden="1">'7empregoINE3'!#REF!,'7empregoINE3'!$40:$68</definedName>
    <definedName name="Z_D8E90C30_C61D_40A7_989F_8651AA8E91E2_.wvu.Rows" localSheetId="6" hidden="1">'9lay_off'!#REF!,'9lay_off'!#REF!,'9lay_off'!#REF!</definedName>
    <definedName name="Z_E3720253_49A2_43B4_8E0C_263EA423B101_.wvu.PrintArea" localSheetId="10" hidden="1">'13empresarial'!$B$1:$P$90</definedName>
  </definedNames>
  <calcPr calcId="162913"/>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N82" i="932" l="1"/>
  <c r="N86" i="932" l="1"/>
  <c r="M86" i="932"/>
  <c r="L86" i="932"/>
  <c r="K86" i="932"/>
  <c r="J86" i="932"/>
  <c r="I86" i="932"/>
  <c r="H86" i="932"/>
  <c r="G86" i="932"/>
  <c r="F86" i="932"/>
  <c r="E86" i="932"/>
  <c r="N84" i="932"/>
  <c r="M84" i="932"/>
  <c r="L84" i="932"/>
  <c r="K84" i="932"/>
  <c r="J84" i="932"/>
  <c r="I84" i="932"/>
  <c r="H84" i="932"/>
  <c r="G84" i="932"/>
  <c r="F84" i="932"/>
  <c r="E84" i="932"/>
  <c r="M82" i="932"/>
  <c r="L82" i="932"/>
  <c r="K82" i="932"/>
  <c r="J82" i="932"/>
  <c r="I82" i="932"/>
  <c r="H82" i="932"/>
  <c r="G82" i="932"/>
  <c r="F82" i="932"/>
  <c r="E82" i="932"/>
  <c r="C35" i="931" l="1"/>
  <c r="M40" i="930" l="1"/>
  <c r="K40" i="930"/>
  <c r="I40" i="930"/>
  <c r="G40" i="930"/>
  <c r="E40" i="930"/>
  <c r="L68" i="929"/>
  <c r="N65" i="929"/>
  <c r="J61" i="929"/>
  <c r="F59" i="929"/>
  <c r="H56" i="929"/>
  <c r="L52" i="929"/>
  <c r="J53" i="929"/>
  <c r="N63" i="929"/>
  <c r="L45" i="929"/>
  <c r="J63" i="929"/>
  <c r="H45" i="929"/>
  <c r="F63" i="929"/>
  <c r="M43" i="929"/>
  <c r="K43" i="929"/>
  <c r="I43" i="929"/>
  <c r="G43" i="929"/>
  <c r="E43" i="929"/>
  <c r="F57" i="928"/>
  <c r="J55" i="928"/>
  <c r="J43" i="928"/>
  <c r="N53" i="928"/>
  <c r="L35" i="928"/>
  <c r="J53" i="928"/>
  <c r="H35" i="928"/>
  <c r="F53" i="928"/>
  <c r="M33" i="928"/>
  <c r="K33" i="928"/>
  <c r="I33" i="928"/>
  <c r="G33" i="928"/>
  <c r="E33" i="928"/>
  <c r="N46" i="929" l="1"/>
  <c r="J45" i="928"/>
  <c r="L48" i="928"/>
  <c r="F51" i="928"/>
  <c r="H54" i="928"/>
  <c r="F49" i="929"/>
  <c r="J55" i="929"/>
  <c r="L58" i="929"/>
  <c r="H64" i="929"/>
  <c r="H68" i="929"/>
  <c r="F58" i="929"/>
  <c r="H61" i="929"/>
  <c r="L40" i="928"/>
  <c r="J49" i="928"/>
  <c r="L52" i="928"/>
  <c r="J67" i="929"/>
  <c r="J39" i="928"/>
  <c r="L42" i="928"/>
  <c r="F45" i="928"/>
  <c r="L46" i="928"/>
  <c r="L54" i="928"/>
  <c r="L58" i="928"/>
  <c r="L50" i="929"/>
  <c r="F53" i="929"/>
  <c r="N53" i="929"/>
  <c r="N55" i="929"/>
  <c r="H58" i="929"/>
  <c r="N59" i="929"/>
  <c r="H62" i="929"/>
  <c r="F65" i="929"/>
  <c r="F67" i="929"/>
  <c r="F43" i="928"/>
  <c r="N43" i="928"/>
  <c r="H48" i="928"/>
  <c r="L57" i="928"/>
  <c r="F55" i="929"/>
  <c r="F62" i="929"/>
  <c r="L62" i="929"/>
  <c r="N64" i="929"/>
  <c r="J65" i="929"/>
  <c r="N68" i="929"/>
  <c r="F37" i="928"/>
  <c r="H40" i="928"/>
  <c r="H43" i="928"/>
  <c r="H46" i="928"/>
  <c r="F49" i="928"/>
  <c r="N49" i="928"/>
  <c r="L46" i="929"/>
  <c r="L49" i="929"/>
  <c r="H55" i="929"/>
  <c r="N62" i="929"/>
  <c r="L63" i="929"/>
  <c r="F35" i="928"/>
  <c r="F38" i="928"/>
  <c r="L45" i="928"/>
  <c r="H49" i="928"/>
  <c r="H52" i="928"/>
  <c r="F55" i="928"/>
  <c r="N55" i="928"/>
  <c r="L47" i="929"/>
  <c r="J48" i="929"/>
  <c r="H52" i="929"/>
  <c r="F56" i="929"/>
  <c r="L56" i="929"/>
  <c r="N58" i="929"/>
  <c r="J59" i="929"/>
  <c r="N67" i="929"/>
  <c r="N35" i="928"/>
  <c r="H42" i="928"/>
  <c r="L51" i="928"/>
  <c r="H55" i="928"/>
  <c r="H58" i="928"/>
  <c r="J45" i="929"/>
  <c r="J52" i="929"/>
  <c r="N56" i="929"/>
  <c r="L57" i="929"/>
  <c r="F61" i="929"/>
  <c r="N61" i="929"/>
  <c r="F64" i="929"/>
  <c r="H67" i="929"/>
  <c r="F39" i="928"/>
  <c r="J35" i="928"/>
  <c r="F36" i="928"/>
  <c r="L37" i="928"/>
  <c r="L38" i="928"/>
  <c r="H39" i="928"/>
  <c r="N40" i="928"/>
  <c r="L41" i="928"/>
  <c r="N42" i="928"/>
  <c r="H45" i="928"/>
  <c r="N46" i="928"/>
  <c r="L47" i="928"/>
  <c r="N48" i="928"/>
  <c r="H51" i="928"/>
  <c r="N52" i="928"/>
  <c r="L53" i="928"/>
  <c r="N54" i="928"/>
  <c r="H57" i="928"/>
  <c r="N58" i="928"/>
  <c r="N45" i="929"/>
  <c r="J46" i="929"/>
  <c r="H49" i="929"/>
  <c r="J50" i="929"/>
  <c r="H51" i="929"/>
  <c r="F52" i="929"/>
  <c r="H53" i="929"/>
  <c r="F54" i="929"/>
  <c r="N54" i="929"/>
  <c r="J56" i="929"/>
  <c r="J58" i="929"/>
  <c r="F60" i="929"/>
  <c r="N60" i="929"/>
  <c r="J62" i="929"/>
  <c r="J64" i="929"/>
  <c r="F66" i="929"/>
  <c r="N66" i="929"/>
  <c r="J68" i="929"/>
  <c r="L39" i="928"/>
  <c r="L36" i="928"/>
  <c r="H37" i="928"/>
  <c r="H38" i="928"/>
  <c r="N38" i="928"/>
  <c r="N39" i="928"/>
  <c r="J40" i="928"/>
  <c r="J42" i="928"/>
  <c r="F44" i="928"/>
  <c r="N44" i="928"/>
  <c r="N45" i="928"/>
  <c r="J46" i="928"/>
  <c r="J48" i="928"/>
  <c r="F50" i="928"/>
  <c r="N50" i="928"/>
  <c r="N51" i="928"/>
  <c r="J52" i="928"/>
  <c r="J54" i="928"/>
  <c r="F56" i="928"/>
  <c r="N56" i="928"/>
  <c r="N57" i="928"/>
  <c r="J58" i="928"/>
  <c r="F46" i="929"/>
  <c r="H47" i="929"/>
  <c r="F48" i="929"/>
  <c r="N48" i="929"/>
  <c r="N49" i="929"/>
  <c r="H57" i="929"/>
  <c r="L59" i="929"/>
  <c r="H63" i="929"/>
  <c r="L65" i="929"/>
  <c r="F68" i="929"/>
  <c r="J36" i="928"/>
  <c r="J37" i="928"/>
  <c r="J44" i="928"/>
  <c r="J50" i="928"/>
  <c r="J56" i="928"/>
  <c r="H46" i="929"/>
  <c r="H36" i="928"/>
  <c r="N36" i="928"/>
  <c r="N37" i="928"/>
  <c r="J38" i="928"/>
  <c r="F40" i="928"/>
  <c r="H41" i="928"/>
  <c r="F42" i="928"/>
  <c r="L43" i="928"/>
  <c r="F46" i="928"/>
  <c r="H47" i="928"/>
  <c r="F48" i="928"/>
  <c r="L49" i="928"/>
  <c r="J51" i="928"/>
  <c r="F52" i="928"/>
  <c r="H53" i="928"/>
  <c r="F54" i="928"/>
  <c r="L55" i="928"/>
  <c r="J57" i="928"/>
  <c r="F58" i="928"/>
  <c r="F45" i="929"/>
  <c r="H50" i="929"/>
  <c r="J49" i="929"/>
  <c r="F50" i="929"/>
  <c r="N50" i="929"/>
  <c r="L51" i="929"/>
  <c r="N52" i="929"/>
  <c r="L53" i="929"/>
  <c r="J54" i="929"/>
  <c r="L55" i="929"/>
  <c r="H59" i="929"/>
  <c r="J60" i="929"/>
  <c r="L61" i="929"/>
  <c r="L64" i="929"/>
  <c r="H65" i="929"/>
  <c r="J66" i="929"/>
  <c r="L67" i="929"/>
  <c r="F41" i="928"/>
  <c r="J41" i="928"/>
  <c r="N41" i="928"/>
  <c r="H44" i="928"/>
  <c r="L44" i="928"/>
  <c r="F47" i="928"/>
  <c r="J47" i="928"/>
  <c r="N47" i="928"/>
  <c r="H50" i="928"/>
  <c r="L50" i="928"/>
  <c r="H56" i="928"/>
  <c r="L56" i="928"/>
  <c r="F47" i="929"/>
  <c r="J47" i="929"/>
  <c r="N47" i="929"/>
  <c r="H48" i="929"/>
  <c r="L48" i="929"/>
  <c r="F51" i="929"/>
  <c r="J51" i="929"/>
  <c r="N51" i="929"/>
  <c r="H54" i="929"/>
  <c r="L54" i="929"/>
  <c r="F57" i="929"/>
  <c r="J57" i="929"/>
  <c r="N57" i="929"/>
  <c r="H60" i="929"/>
  <c r="L60" i="929"/>
  <c r="H66" i="929"/>
  <c r="L66" i="929"/>
  <c r="P19" i="491" l="1"/>
  <c r="O19" i="491"/>
  <c r="N19" i="491"/>
  <c r="L18" i="491"/>
  <c r="P10" i="491"/>
  <c r="O10" i="491"/>
  <c r="N10" i="491"/>
  <c r="K31" i="6" l="1"/>
  <c r="D60" i="920" l="1"/>
  <c r="K35" i="7"/>
  <c r="Q71" i="491"/>
  <c r="Q69" i="491"/>
  <c r="Q10" i="491"/>
  <c r="Q19" i="491"/>
  <c r="M27" i="458"/>
  <c r="M26" i="458"/>
  <c r="M25" i="458"/>
  <c r="M24" i="458"/>
  <c r="L27" i="458"/>
  <c r="K27" i="458"/>
  <c r="J27" i="458"/>
  <c r="I27" i="458"/>
  <c r="H27" i="458"/>
  <c r="G27" i="458"/>
  <c r="L26" i="458"/>
  <c r="K26" i="458"/>
  <c r="J26" i="458"/>
  <c r="I26" i="458"/>
  <c r="H26" i="458"/>
  <c r="G26" i="458"/>
  <c r="L25" i="458"/>
  <c r="K25" i="458"/>
  <c r="J25" i="458"/>
  <c r="I25" i="458"/>
  <c r="H25" i="458"/>
  <c r="G25" i="458"/>
  <c r="L24" i="458"/>
  <c r="K24" i="458"/>
  <c r="J24" i="458"/>
  <c r="I24" i="458"/>
  <c r="H24" i="458"/>
  <c r="G24" i="458"/>
  <c r="AG26" i="500"/>
  <c r="AG24" i="500"/>
  <c r="AG21" i="500"/>
  <c r="AG20" i="500"/>
  <c r="AG18" i="500"/>
  <c r="AG17" i="500"/>
  <c r="AG16" i="500"/>
  <c r="AG14" i="500"/>
  <c r="AG13" i="500"/>
  <c r="AG12" i="500"/>
  <c r="AG10" i="500"/>
  <c r="AG9" i="500"/>
  <c r="AG8" i="500"/>
  <c r="AE26" i="500"/>
  <c r="AE25" i="500"/>
  <c r="AE24" i="500"/>
  <c r="AE22" i="500"/>
  <c r="AE21" i="500"/>
  <c r="AE20" i="500"/>
  <c r="AE18" i="500"/>
  <c r="AE17" i="500"/>
  <c r="AE16" i="500"/>
  <c r="AE14" i="500"/>
  <c r="AE12" i="500"/>
  <c r="AE9" i="500"/>
  <c r="AE8" i="500"/>
  <c r="H44" i="500"/>
  <c r="G44" i="500"/>
  <c r="F44" i="500"/>
  <c r="L67" i="860"/>
  <c r="K67" i="860"/>
  <c r="G67" i="860"/>
  <c r="C66" i="500"/>
  <c r="F65" i="497"/>
  <c r="K49" i="497"/>
  <c r="L49" i="497"/>
  <c r="O49" i="497"/>
  <c r="M16" i="498"/>
  <c r="J16" i="498"/>
  <c r="I16" i="498"/>
  <c r="G16" i="498"/>
  <c r="E16" i="498"/>
  <c r="G65" i="497"/>
  <c r="G71" i="497"/>
  <c r="K67" i="497"/>
  <c r="E72" i="497"/>
  <c r="F16" i="498"/>
  <c r="N16" i="498"/>
  <c r="O65" i="497"/>
  <c r="K16" i="498"/>
  <c r="O16" i="498"/>
  <c r="L65" i="497"/>
  <c r="G66" i="497"/>
  <c r="K70" i="497"/>
  <c r="M72" i="497"/>
  <c r="AN6" i="500"/>
  <c r="AD27" i="500"/>
  <c r="AM27" i="500"/>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c r="AD25" i="500"/>
  <c r="AM25" i="500" s="1"/>
  <c r="AD26" i="500"/>
  <c r="AM26" i="500" s="1"/>
  <c r="AD8" i="500"/>
  <c r="AM8" i="500" s="1"/>
  <c r="K44" i="500"/>
  <c r="K7" i="500"/>
  <c r="P65" i="497"/>
  <c r="AF9" i="500"/>
  <c r="AF11" i="500"/>
  <c r="AF13" i="500"/>
  <c r="AF15" i="500"/>
  <c r="AF17" i="500"/>
  <c r="AF19" i="500"/>
  <c r="AF21" i="500"/>
  <c r="AF23" i="500"/>
  <c r="AF25" i="500"/>
  <c r="AF27" i="500"/>
  <c r="AF10" i="500"/>
  <c r="AF12" i="500"/>
  <c r="AF14" i="500"/>
  <c r="AF16" i="500"/>
  <c r="AF18" i="500"/>
  <c r="AF20" i="500"/>
  <c r="AF22" i="500"/>
  <c r="AF24" i="500"/>
  <c r="AF26" i="500"/>
  <c r="AF8" i="500"/>
  <c r="AH8" i="500"/>
  <c r="AH10" i="500"/>
  <c r="AH12" i="500"/>
  <c r="AH14" i="500"/>
  <c r="AH16" i="500"/>
  <c r="AH18" i="500"/>
  <c r="AH20" i="500"/>
  <c r="AH22" i="500"/>
  <c r="AH24" i="500"/>
  <c r="AH26" i="500"/>
  <c r="AH9" i="500"/>
  <c r="AH11" i="500"/>
  <c r="AH13" i="500"/>
  <c r="AH15" i="500"/>
  <c r="AH17" i="500"/>
  <c r="AH19" i="500"/>
  <c r="AH21" i="500"/>
  <c r="AH23" i="500"/>
  <c r="AH25" i="500"/>
  <c r="AH27" i="500"/>
  <c r="AE11" i="500"/>
  <c r="AE13" i="500"/>
  <c r="AE15" i="500"/>
  <c r="AE19" i="500"/>
  <c r="AE23" i="500"/>
  <c r="AE27" i="500"/>
  <c r="AG11" i="500"/>
  <c r="AG15" i="500"/>
  <c r="AG19" i="500"/>
  <c r="AG23" i="500"/>
  <c r="AG25" i="500"/>
  <c r="AG27" i="500"/>
  <c r="AE10" i="500"/>
  <c r="AG22" i="500"/>
  <c r="E44" i="500"/>
  <c r="I44" i="500"/>
  <c r="Q16" i="498"/>
  <c r="Q70" i="491"/>
  <c r="Q68" i="491"/>
  <c r="Q72" i="491"/>
  <c r="F72" i="497" l="1"/>
  <c r="J72" i="497"/>
  <c r="N72" i="497"/>
  <c r="E65" i="497"/>
  <c r="K43" i="500"/>
  <c r="K6" i="500"/>
  <c r="H67" i="860"/>
  <c r="J44" i="500"/>
  <c r="L72" i="497"/>
  <c r="P69" i="497"/>
  <c r="AN27" i="500"/>
  <c r="Q71" i="497"/>
  <c r="Q67" i="497"/>
  <c r="AO16" i="500"/>
  <c r="AN25" i="500"/>
  <c r="Q72" i="497"/>
  <c r="M68" i="497"/>
  <c r="I67" i="497"/>
  <c r="AO26" i="500"/>
  <c r="AO18" i="500"/>
  <c r="AO10" i="500"/>
  <c r="AN20" i="500"/>
  <c r="AN12" i="500"/>
  <c r="G72" i="497"/>
  <c r="P72" i="497"/>
  <c r="F67" i="860"/>
  <c r="J67" i="860"/>
  <c r="AO17" i="500"/>
  <c r="E67" i="860"/>
  <c r="I67" i="860"/>
  <c r="M67" i="860"/>
  <c r="AN19" i="500"/>
  <c r="AO19" i="500"/>
  <c r="AN11" i="500"/>
  <c r="AO11" i="500"/>
  <c r="AN9" i="500"/>
  <c r="AN17" i="500"/>
  <c r="AN21" i="500"/>
  <c r="AN13" i="500"/>
  <c r="AO13" i="500"/>
  <c r="AN26" i="500"/>
  <c r="AN18" i="500"/>
  <c r="AN10" i="500"/>
  <c r="N66" i="497"/>
  <c r="Q69" i="497"/>
  <c r="E69" i="497"/>
  <c r="AO21" i="500"/>
  <c r="AO27" i="500"/>
  <c r="AN24" i="500"/>
  <c r="AN16" i="500"/>
  <c r="AN8" i="500"/>
  <c r="AO22" i="500"/>
  <c r="AO14" i="500"/>
  <c r="AO25" i="500"/>
  <c r="AO9" i="500"/>
  <c r="F69" i="497"/>
  <c r="H70" i="497"/>
  <c r="AN22" i="500"/>
  <c r="AN14" i="500"/>
  <c r="AN23" i="500"/>
  <c r="AN15" i="500"/>
  <c r="AO24" i="500"/>
  <c r="AO8" i="500"/>
  <c r="AO20" i="500"/>
  <c r="AO12" i="500"/>
  <c r="AO23" i="500"/>
  <c r="AO15" i="500"/>
  <c r="N71" i="497"/>
  <c r="L70" i="497"/>
  <c r="O72" i="497"/>
  <c r="M65" i="497"/>
  <c r="Q65" i="497"/>
  <c r="G68" i="497"/>
  <c r="K72" i="497"/>
  <c r="L67" i="497"/>
  <c r="E68" i="497"/>
  <c r="H49" i="497"/>
  <c r="O70" i="497"/>
  <c r="G70" i="497"/>
  <c r="N69" i="497"/>
  <c r="Q68" i="497"/>
  <c r="K68" i="497"/>
  <c r="F67" i="497"/>
  <c r="H72" i="497"/>
  <c r="K71" i="497"/>
  <c r="J66" i="497"/>
  <c r="P49" i="497"/>
  <c r="E66" i="497"/>
  <c r="E70" i="497"/>
  <c r="P16" i="498"/>
  <c r="I65" i="497"/>
  <c r="I72" i="497"/>
  <c r="J71" i="497"/>
  <c r="F49" i="497"/>
  <c r="M49" i="497"/>
  <c r="L71" i="497"/>
  <c r="K66" i="497"/>
  <c r="P66" i="497"/>
  <c r="H68" i="497"/>
  <c r="L68" i="497"/>
  <c r="P68" i="497"/>
  <c r="L16" i="498"/>
  <c r="Q49" i="497"/>
  <c r="I71" i="497"/>
  <c r="J68" i="497"/>
  <c r="N68" i="497"/>
  <c r="H69" i="497"/>
  <c r="L69" i="497"/>
  <c r="O69" i="497"/>
  <c r="F71" i="497"/>
  <c r="E67" i="497"/>
  <c r="O68" i="497"/>
  <c r="I68" i="497"/>
  <c r="N67" i="497"/>
  <c r="O66" i="497"/>
  <c r="E49" i="497"/>
  <c r="E71" i="497"/>
  <c r="M69" i="497"/>
  <c r="J69" i="497"/>
  <c r="P67" i="497"/>
  <c r="H67" i="497"/>
  <c r="Q66" i="497"/>
  <c r="M66" i="497"/>
  <c r="I66" i="497"/>
  <c r="N70" i="497"/>
  <c r="O67" i="497"/>
  <c r="N65" i="497"/>
  <c r="F68" i="497"/>
  <c r="P70" i="497"/>
  <c r="H66" i="497"/>
  <c r="I49" i="497"/>
  <c r="F70" i="497"/>
  <c r="F66" i="497"/>
  <c r="H65" i="497"/>
  <c r="H16" i="498"/>
  <c r="P71" i="497"/>
  <c r="H71" i="497"/>
  <c r="Q70" i="497"/>
  <c r="M70" i="497"/>
  <c r="I70" i="497"/>
  <c r="M71" i="497"/>
  <c r="K69" i="497"/>
  <c r="G67" i="497"/>
  <c r="O71" i="497"/>
  <c r="K65" i="497"/>
  <c r="J65" i="497"/>
  <c r="I69" i="497"/>
  <c r="J70" i="497"/>
  <c r="J67" i="497"/>
  <c r="M67" i="497"/>
  <c r="G69" i="497"/>
  <c r="N49" i="497"/>
  <c r="J49" i="497"/>
  <c r="L66" i="497"/>
  <c r="G49" i="497"/>
  <c r="I37" i="564" l="1"/>
  <c r="I15" i="564"/>
  <c r="I22" i="564"/>
  <c r="I27" i="564"/>
  <c r="I33" i="564"/>
  <c r="I19" i="564"/>
  <c r="I29" i="564"/>
  <c r="I9" i="564"/>
  <c r="I36" i="564"/>
  <c r="I11" i="564"/>
  <c r="I23" i="564"/>
  <c r="I20" i="564"/>
  <c r="I13" i="564"/>
  <c r="I34" i="564"/>
  <c r="I14" i="564"/>
  <c r="I30" i="564"/>
  <c r="I17" i="564"/>
  <c r="I24" i="564"/>
  <c r="I16" i="564"/>
  <c r="I25" i="564"/>
  <c r="I26" i="564"/>
  <c r="I12" i="564"/>
  <c r="I10" i="564"/>
  <c r="I28" i="564"/>
  <c r="I35" i="564"/>
  <c r="I38" i="564" l="1"/>
  <c r="I32" i="564"/>
  <c r="I39" i="564"/>
  <c r="I21" i="564"/>
  <c r="I18" i="564"/>
  <c r="I31" i="564"/>
</calcChain>
</file>

<file path=xl/sharedStrings.xml><?xml version="1.0" encoding="utf-8"?>
<sst xmlns="http://schemas.openxmlformats.org/spreadsheetml/2006/main" count="1657" uniqueCount="610">
  <si>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</si>
  <si>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</si>
  <si>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</si>
  <si>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</si>
  <si>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</si>
  <si>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</si>
  <si>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</si>
  <si>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</si>
  <si>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</si>
  <si>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</si>
  <si>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</si>
  <si>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</si>
  <si>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</si>
  <si>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</si>
  <si>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</si>
  <si>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</si>
  <si>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</si>
  <si>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</si>
  <si>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</si>
  <si>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</si>
  <si>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</si>
  <si>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</si>
  <si>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</si>
  <si>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</si>
  <si>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</si>
  <si>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</si>
  <si>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</si>
  <si>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</si>
  <si>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</si>
  <si>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</si>
  <si>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</si>
  <si>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</si>
  <si>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</si>
  <si>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</si>
  <si>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</si>
  <si>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</si>
  <si>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</si>
  <si>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</si>
  <si>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</si>
  <si>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</si>
  <si>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</si>
  <si>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</si>
  <si>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</si>
  <si>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</si>
  <si>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</si>
  <si>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</si>
  <si>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</si>
  <si>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</si>
  <si>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</si>
  <si>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</si>
  <si>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</si>
  <si>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</si>
  <si>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</si>
  <si>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</si>
  <si>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</si>
  <si>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</si>
  <si>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</si>
  <si>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</si>
  <si>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</si>
  <si>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</si>
  <si>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</si>
  <si>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</si>
  <si>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</si>
  <si>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</si>
  <si>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</si>
  <si>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</si>
  <si>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</si>
  <si>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</si>
  <si>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</si>
  <si>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</si>
  <si>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</si>
  <si>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</si>
  <si>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</si>
  <si>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</si>
  <si>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</si>
  <si>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</si>
  <si>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</si>
  <si>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</si>
  <si>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</si>
  <si>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</si>
  <si>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</si>
  <si>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</si>
  <si>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</si>
  <si>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</si>
  <si>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</si>
  <si>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</si>
  <si>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</si>
  <si>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</si>
  <si>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</si>
  <si>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</si>
  <si>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</si>
  <si>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</si>
  <si>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</si>
  <si>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</si>
  <si>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</si>
  <si>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</si>
  <si>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</si>
  <si>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</si>
  <si>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</si>
  <si>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</si>
  <si>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</si>
  <si>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</si>
  <si>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</si>
  <si>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</si>
  <si>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</si>
  <si>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</si>
  <si>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</si>
  <si>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</si>
  <si>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</si>
  <si>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</si>
  <si>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</si>
  <si>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</si>
  <si>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</si>
  <si>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</si>
  <si>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</si>
  <si>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</si>
  <si>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</si>
  <si>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</si>
  <si>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</si>
  <si>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</si>
  <si>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</si>
  <si>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</si>
  <si>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</si>
  <si>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</si>
  <si>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</si>
  <si>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</si>
  <si>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</si>
  <si>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</si>
  <si>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</si>
  <si>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</si>
  <si>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</si>
  <si>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</si>
  <si>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</si>
  <si>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</si>
  <si>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</si>
  <si>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</si>
  <si>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</si>
  <si>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</si>
  <si>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</si>
  <si>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</si>
  <si>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</si>
  <si>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</si>
  <si>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</si>
  <si>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</si>
  <si>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</si>
  <si>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</si>
  <si>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</si>
  <si>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</si>
  <si>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</si>
  <si>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</si>
  <si>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</si>
  <si>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</si>
  <si>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</si>
  <si>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</si>
  <si>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</si>
  <si>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</si>
  <si>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</si>
  <si>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</si>
  <si>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</si>
  <si>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</si>
  <si>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</si>
  <si>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</si>
  <si>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</si>
  <si>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</si>
  <si>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</si>
  <si>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</si>
  <si>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</si>
  <si>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</si>
  <si>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</si>
  <si>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</si>
  <si>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</si>
  <si>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</si>
  <si>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</si>
  <si>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</si>
  <si>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</si>
  <si>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</si>
  <si>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</si>
  <si>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</si>
  <si>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</si>
  <si>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</si>
  <si>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</si>
  <si>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</si>
  <si>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</si>
  <si>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</si>
  <si>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</si>
  <si>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</si>
  <si>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</si>
  <si>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</si>
  <si>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</si>
  <si>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</si>
  <si>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</si>
  <si>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</si>
  <si>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</si>
  <si>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</si>
  <si>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</si>
  <si>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</si>
  <si>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</si>
  <si>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</si>
  <si>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</si>
  <si>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</si>
  <si>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</si>
  <si>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</si>
  <si>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</si>
  <si>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</si>
  <si>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</si>
  <si>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</si>
  <si>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</si>
  <si>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</si>
  <si>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</si>
  <si>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</si>
  <si>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</si>
  <si>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</si>
  <si>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</si>
  <si>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</si>
  <si>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</si>
  <si>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</si>
  <si>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</si>
  <si>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</si>
  <si>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</si>
  <si>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</si>
  <si>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</si>
  <si>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</si>
  <si>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</si>
  <si>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</si>
  <si>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</si>
  <si>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</si>
  <si>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</si>
  <si>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</si>
  <si>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</si>
  <si>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</si>
  <si>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</si>
  <si>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</si>
  <si>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</si>
  <si>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</si>
  <si>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</si>
  <si>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</si>
  <si>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</si>
  <si>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</si>
  <si>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</si>
  <si>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</si>
  <si>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</si>
  <si>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</si>
  <si>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</si>
  <si>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</si>
  <si>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</si>
  <si>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</si>
  <si>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</si>
  <si>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</si>
  <si>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</si>
  <si>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</si>
  <si>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</si>
  <si>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</si>
  <si>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</si>
  <si>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</si>
  <si>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</si>
  <si>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</si>
  <si>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</si>
  <si>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</si>
  <si>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</si>
  <si>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</si>
  <si>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</si>
  <si>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</si>
  <si>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</si>
  <si>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</si>
  <si>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</si>
  <si>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</si>
  <si>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</si>
  <si>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</si>
  <si>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</si>
  <si>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</si>
  <si>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</si>
  <si>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</si>
  <si>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</si>
  <si>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</si>
  <si>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</si>
  <si>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</si>
  <si>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</si>
  <si>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</si>
  <si>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</si>
  <si>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</si>
  <si>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</si>
  <si>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</si>
  <si>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</si>
  <si>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</si>
  <si>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</si>
  <si>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</si>
  <si>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</si>
  <si>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</si>
  <si>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</si>
  <si>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</si>
  <si>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</si>
  <si>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</si>
  <si>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</si>
  <si>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</si>
  <si>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</si>
  <si>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</si>
  <si>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</si>
  <si>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</si>
  <si>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</si>
  <si>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</si>
  <si>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</si>
  <si>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</si>
  <si>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</si>
  <si>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</si>
  <si>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</si>
  <si>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</si>
  <si>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</si>
  <si>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</si>
  <si>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</si>
  <si>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</si>
  <si>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</si>
  <si>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</si>
  <si>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</si>
  <si>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</si>
  <si>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</si>
  <si>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</si>
  <si>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</si>
  <si>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</si>
  <si>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</si>
  <si>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</si>
  <si>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</si>
  <si>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</si>
  <si>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</si>
  <si>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</si>
  <si>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</si>
  <si>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</si>
  <si>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</si>
  <si>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</si>
  <si>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</si>
  <si>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</si>
  <si>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</si>
  <si>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</si>
  <si>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</si>
  <si>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</si>
  <si>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</si>
  <si>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</si>
  <si>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</si>
  <si>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</si>
  <si>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</si>
  <si>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</si>
  <si>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</si>
  <si>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</si>
  <si>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</si>
  <si>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</si>
  <si>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</si>
  <si>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</si>
  <si>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</si>
  <si>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</si>
  <si>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</si>
  <si>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</si>
  <si>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</si>
  <si>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</si>
  <si>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</si>
  <si>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</si>
  <si>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</si>
  <si>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</si>
  <si>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</si>
  <si>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</si>
  <si>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</si>
  <si>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</si>
  <si>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</si>
  <si>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</si>
  <si>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</si>
  <si>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</si>
  <si>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</si>
  <si>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</si>
  <si>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</si>
  <si>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</si>
  <si>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</si>
  <si>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</si>
  <si>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</si>
  <si>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</si>
  <si>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</si>
  <si>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</si>
  <si>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</si>
  <si>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</si>
  <si>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</si>
  <si>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</si>
  <si>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</si>
  <si>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empresas</t>
  </si>
  <si>
    <t>estabelecimentos</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</si>
  <si>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</si>
  <si>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</si>
  <si>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</si>
  <si>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</si>
  <si>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</si>
  <si>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</si>
  <si>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</si>
  <si>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</si>
  <si>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</si>
  <si>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</si>
  <si>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</si>
  <si>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</si>
  <si>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</si>
  <si>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</si>
  <si>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</si>
  <si>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</si>
  <si>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</si>
  <si>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</si>
  <si>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</si>
  <si>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</si>
  <si>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</si>
  <si>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</si>
  <si>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desemprego UE 28</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</si>
  <si>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</si>
  <si>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</si>
  <si>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</si>
  <si>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</si>
  <si>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</si>
  <si>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</si>
  <si>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</si>
  <si>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</si>
  <si>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</si>
  <si>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</si>
  <si>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</si>
  <si>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</si>
  <si>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</si>
  <si>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</si>
  <si>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</si>
  <si>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</si>
  <si>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</si>
  <si>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</si>
  <si>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</si>
  <si>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</si>
  <si>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</si>
  <si>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</si>
  <si>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</si>
  <si>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</si>
  <si>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</si>
  <si>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</si>
  <si>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</si>
  <si>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</si>
  <si>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</si>
  <si>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</si>
  <si>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</si>
  <si>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</si>
  <si>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</si>
  <si>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</si>
  <si>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</si>
  <si>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</si>
  <si>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</si>
  <si>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</si>
  <si>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</si>
  <si>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</si>
  <si>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</si>
  <si>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</si>
  <si>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</si>
  <si>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</si>
  <si>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</si>
  <si>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</si>
  <si>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</si>
  <si>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</si>
  <si>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</si>
  <si>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</si>
  <si>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</si>
  <si>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</si>
  <si>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</si>
  <si>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</si>
  <si>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</si>
  <si>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</si>
  <si>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</si>
  <si>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r>
      <t>prestações familiares</t>
    </r>
    <r>
      <rPr>
        <b/>
        <vertAlign val="superscript"/>
        <sz val="10"/>
        <color rgb="FF333333"/>
        <rFont val="Arial"/>
        <family val="2"/>
      </rPr>
      <t xml:space="preserve"> (1)</t>
    </r>
  </si>
  <si>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</si>
  <si>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</si>
  <si>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</si>
  <si>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</si>
  <si>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</si>
  <si>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</si>
  <si>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</si>
  <si>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</si>
  <si>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</si>
  <si>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</si>
  <si>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</si>
  <si>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</si>
  <si>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</si>
  <si>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http://www.gep.mtsss.gov.pt/</t>
  </si>
  <si>
    <t>Internet: www.gep.mtsss.gov.pt/</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</si>
  <si>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http://www.gep.mtsss.gov.pt/</t>
    </r>
  </si>
  <si>
    <t>Mais informação em:  http://www.gep.mtsss.gov.pt/</t>
  </si>
  <si>
    <t>(3) estes dados foram integrados na nova prestação social para a inclusão .</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</si>
  <si>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</si>
  <si>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</si>
  <si>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</si>
  <si>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</si>
  <si>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</si>
  <si>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Tel. 21 595 34 16</t>
  </si>
  <si>
    <t>Decisão de arbitragem (DA)</t>
  </si>
  <si>
    <r>
      <t>outubro</t>
    </r>
    <r>
      <rPr>
        <b/>
        <sz val="9"/>
        <color indexed="63"/>
        <rFont val="Arial"/>
        <family val="2"/>
      </rPr>
      <t/>
    </r>
  </si>
  <si>
    <t xml:space="preserve">(1) habitualmente designada por salário mínimo nacional.      </t>
  </si>
  <si>
    <t>beneficiários com subsídio por assistência a filho</t>
  </si>
  <si>
    <t>beneficiários com subsídio de parentalidade</t>
  </si>
  <si>
    <t>prestações de parentalidade</t>
  </si>
  <si>
    <t>complemento solidário para idosos (CSI)</t>
  </si>
  <si>
    <t>prestação social para a inclusão</t>
  </si>
  <si>
    <t>beneficiários:</t>
  </si>
  <si>
    <t>complemento solidário para idosos</t>
  </si>
  <si>
    <t>Chéquia</t>
  </si>
  <si>
    <t>Informação em destaque - taxa desemprego UE 28</t>
  </si>
  <si>
    <t xml:space="preserve">Área Metropolitana de Lisboa </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</si>
  <si>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21 e 22).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</si>
  <si>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Dec.Lei 
117/2018
de 27/12</t>
  </si>
  <si>
    <t>01/01/2019</t>
  </si>
  <si>
    <t>01/10/2014</t>
  </si>
  <si>
    <t>abril 2018</t>
  </si>
  <si>
    <t>outubro 2018</t>
  </si>
  <si>
    <t xml:space="preserve">abril </t>
  </si>
  <si>
    <t>65 e + anos</t>
  </si>
  <si>
    <t>médio</t>
  </si>
  <si>
    <t>mediano</t>
  </si>
  <si>
    <t>Ignorado</t>
  </si>
  <si>
    <t>(2) dos trabalhadores por conta de outrem a tempo completo, que auferiram remuneração completa no período de referência.</t>
  </si>
  <si>
    <t xml:space="preserve">  Acidentes de trabalho </t>
  </si>
  <si>
    <t>18 a 24 anos</t>
  </si>
  <si>
    <t>25 a 34 anos</t>
  </si>
  <si>
    <t>35 a 44 anos</t>
  </si>
  <si>
    <t>45 a 54 anos</t>
  </si>
  <si>
    <t>55 a 64 anos</t>
  </si>
  <si>
    <t xml:space="preserve">fonte: GEP/MTSSS, Acidentes de Trabalho.    </t>
  </si>
  <si>
    <t>Fazendo uma análise por sexo, na Zona Euro,  verifica-se que a Grécia e a Estónia são os países com a maior diferença, entre a taxa de desemprego das mulheres e dos homens.</t>
  </si>
  <si>
    <r>
      <t>taxa de atividade (%)</t>
    </r>
    <r>
      <rPr>
        <sz val="8"/>
        <color theme="3"/>
        <rFont val="Arial"/>
        <family val="2"/>
      </rPr>
      <t xml:space="preserve"> </t>
    </r>
    <r>
      <rPr>
        <vertAlign val="superscript"/>
        <sz val="8"/>
        <color theme="3"/>
        <rFont val="Arial"/>
        <family val="2"/>
      </rPr>
      <t>(1)</t>
    </r>
  </si>
  <si>
    <t>população total  - regiões NUT II</t>
  </si>
  <si>
    <t>população com emprego - regiões NUT II</t>
  </si>
  <si>
    <t>55 e + anos</t>
  </si>
  <si>
    <t>população desempregada - regiões NUT II</t>
  </si>
  <si>
    <t xml:space="preserve"> nota: Reino Unido  e Grécia - julho 2019;  Estónia, Hungria - agosto 2019.
: valor não disponível.       
</t>
  </si>
  <si>
    <t>acidentes de trabalho não mortais - distrito e grupo etário</t>
  </si>
  <si>
    <t>&lt; 18 anos</t>
  </si>
  <si>
    <t>65 e mais anos</t>
  </si>
  <si>
    <t>R. A. Açores</t>
  </si>
  <si>
    <t>R. A. Madeira</t>
  </si>
  <si>
    <t>Estrangeiro</t>
  </si>
  <si>
    <t>acidentes de trabalho mortais - distrito e grupo etário</t>
  </si>
  <si>
    <r>
      <rPr>
        <b/>
        <sz val="7"/>
        <color indexed="63"/>
        <rFont val="Arial"/>
        <family val="2"/>
      </rPr>
      <t>nota:</t>
    </r>
    <r>
      <rPr>
        <sz val="7"/>
        <color indexed="63"/>
        <rFont val="Arial"/>
        <family val="2"/>
      </rPr>
      <t xml:space="preserve"> os dados apresentados não incluem acidentes de trajeto.</t>
    </r>
  </si>
  <si>
    <t xml:space="preserve"> http://www.gep.mtsss.gov.pt/</t>
  </si>
  <si>
    <r>
      <t xml:space="preserve">indicadores salariais </t>
    </r>
    <r>
      <rPr>
        <vertAlign val="superscript"/>
        <sz val="10"/>
        <rFont val="Arial"/>
        <family val="2"/>
      </rPr>
      <t>(2)</t>
    </r>
  </si>
  <si>
    <t xml:space="preserve"> (euros)</t>
  </si>
  <si>
    <t>Ganho mensal</t>
  </si>
  <si>
    <t>decil (cut)</t>
  </si>
  <si>
    <t>1º decil</t>
  </si>
  <si>
    <t>2º decil</t>
  </si>
  <si>
    <t>3º decil</t>
  </si>
  <si>
    <t>4º decil</t>
  </si>
  <si>
    <t>5º decil</t>
  </si>
  <si>
    <t>6º decil</t>
  </si>
  <si>
    <t>7º decil</t>
  </si>
  <si>
    <t>8º decil</t>
  </si>
  <si>
    <t>9º decil</t>
  </si>
  <si>
    <t xml:space="preserve"> média por decil (share)</t>
  </si>
  <si>
    <t>10º decil</t>
  </si>
  <si>
    <t>20º vintil *</t>
  </si>
  <si>
    <t>100º percentil **</t>
  </si>
  <si>
    <t>Ganho médio das mulheres face ao dos homens (homens=100)</t>
  </si>
  <si>
    <t>10% das mulheres que auferem mais a comparar com os 10% dos homens que auferem mais</t>
  </si>
  <si>
    <t>5% das mulheres que auferem mais a comparar com os 5% dos homens que auferem mais</t>
  </si>
  <si>
    <t>cut</t>
  </si>
  <si>
    <t>1% das mulheres que auferem mais a comparar com os 1% dos homens que auferem mais</t>
  </si>
  <si>
    <t xml:space="preserve"> - quebra de série</t>
  </si>
  <si>
    <t>* Ganho médio dos 5% com o ganho mais elevado, do sexo em causa.</t>
  </si>
  <si>
    <t>** Ganho médio dos 1% com o ganho mais elevado, do sexo em causa.</t>
  </si>
  <si>
    <r>
      <t xml:space="preserve">fonte:  GEP/MTSSS, Quadros de Pessoal.               </t>
    </r>
    <r>
      <rPr>
        <b/>
        <sz val="7"/>
        <color theme="7"/>
        <rFont val="Arial"/>
        <family val="2"/>
      </rPr>
      <t xml:space="preserve"> </t>
    </r>
    <r>
      <rPr>
        <sz val="8"/>
        <color theme="7"/>
        <rFont val="Arial"/>
        <family val="2"/>
      </rPr>
      <t>Mais informação em:  http://www.gep.mtsss.gov.pt</t>
    </r>
  </si>
  <si>
    <t xml:space="preserve">         Estrutura empresarial</t>
  </si>
  <si>
    <t>23-Professores</t>
  </si>
  <si>
    <t>52-Vendedores</t>
  </si>
  <si>
    <t>93-Trab.n/qual. i.ext.,const.,i.transf. e transp.</t>
  </si>
  <si>
    <t>91-Trabalhadores de limpeza</t>
  </si>
  <si>
    <t>53-Trab. dos cuidados pessoais e similares</t>
  </si>
  <si>
    <t>94-Assist. preparação de refeições</t>
  </si>
  <si>
    <t>51-Trab. serviços pessoais</t>
  </si>
  <si>
    <t xml:space="preserve">41-Emp. escrit., secret.e oper. proc. dados </t>
  </si>
  <si>
    <t>2018</t>
  </si>
  <si>
    <t>2019</t>
  </si>
  <si>
    <t xml:space="preserve">  Artigos de vestuário</t>
  </si>
  <si>
    <t xml:space="preserve">  Outros artigos e acessórios de vestuário</t>
  </si>
  <si>
    <t xml:space="preserve">  Calçado</t>
  </si>
  <si>
    <t xml:space="preserve">  Serviços de alojamento</t>
  </si>
  <si>
    <t xml:space="preserve">  Combustíveis sólidos</t>
  </si>
  <si>
    <t xml:space="preserve">  Livros</t>
  </si>
  <si>
    <t xml:space="preserve">  Férias organizadas</t>
  </si>
  <si>
    <t xml:space="preserve">  Transportes aéreos de passageiros</t>
  </si>
  <si>
    <t xml:space="preserve">  Bens de uso doméstico não duradouros</t>
  </si>
  <si>
    <t xml:space="preserve">  Serviços culturais</t>
  </si>
  <si>
    <t xml:space="preserve">         … em Parentalidade </t>
  </si>
  <si>
    <t>notas: dados sujeitos a atualizações; situação da base de dados a 30/setembro/2019.</t>
  </si>
  <si>
    <t>notas: dados sujeitos a atualizações; situação da base de dados 1/setembro/2019.</t>
  </si>
  <si>
    <t>notas: dados sujeitos a atualizações .</t>
  </si>
  <si>
    <t>notas: dados sujeitos a atualizações;   a partir de 2005 apenas são contabilizados beneficiários com lançamento cujo o motivo tenha sido "concessão normal".;  (a) DLD - Desempregados de Longa Duração".</t>
  </si>
  <si>
    <t>setembro de 2019</t>
  </si>
  <si>
    <t>:</t>
  </si>
  <si>
    <t>Em Portugal a taxa de desemprego aumentou 0,2 p.p.,face ao mês anterior (6,6 %).</t>
  </si>
  <si>
    <t xml:space="preserve">Chéquia (2,1 %), Alemanha (3,1 %) e Polónia (3,3 %) apresentam as taxas de desemprego mais baixas; a Grécia (16,9 %) e a Espanha (14,2 %) são os estados membros com valores  mais elevados. </t>
  </si>
  <si>
    <t>A taxa de desemprego para o grupo etário &lt;25 anos apresenta o valor mais baixo na Chéquia (4,4 %), registando o valor mais elevado na Espanha (32,8 %). Em Portugal, regista-se o valor de 19,4 %.</t>
  </si>
  <si>
    <t>fonte:  Eurostat, dados extraídos em 31/10/2019.</t>
  </si>
  <si>
    <t>Redução de Horário de Trabalho</t>
  </si>
  <si>
    <t>Suspensão Temporária</t>
  </si>
  <si>
    <t>nota1: situação da base de dados em 1/outubro/2019.</t>
  </si>
  <si>
    <t>2006</t>
  </si>
  <si>
    <t>2007</t>
  </si>
  <si>
    <t>2008</t>
  </si>
  <si>
    <t>2009</t>
  </si>
  <si>
    <t>2010</t>
  </si>
  <si>
    <t>2011</t>
  </si>
  <si>
    <t>2012</t>
  </si>
  <si>
    <t>nota2: a partir de 2005 apenas são contabilizados beneficiários com lançamento cujo o motivo tenha sido "Concessão Normal".</t>
  </si>
  <si>
    <t>nota3: situação da base de dados em 1/fevereiro/2019.</t>
  </si>
  <si>
    <t>2.º trimestre</t>
  </si>
  <si>
    <t>3.º trimestre</t>
  </si>
  <si>
    <t>4.º trimestre</t>
  </si>
  <si>
    <t>1.º trimestre</t>
  </si>
  <si>
    <r>
      <t xml:space="preserve">Em </t>
    </r>
    <r>
      <rPr>
        <b/>
        <sz val="8"/>
        <color indexed="63"/>
        <rFont val="Arial"/>
        <family val="2"/>
      </rPr>
      <t>setembro de 2019</t>
    </r>
    <r>
      <rPr>
        <sz val="8"/>
        <color indexed="63"/>
        <rFont val="Arial"/>
        <family val="2"/>
      </rPr>
      <t>, a taxa de desemprego na Zona Euro (7,5 %) diminuiu  0,5 p.p. relativamente ao mês homólogo.</t>
    </r>
  </si>
  <si>
    <t>http://www.gep.mtsss.gov.pt/sinteses-/-publicacoes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</si>
</sst>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 #,##0.00\ &quot;€&quot;_-;\-* #,##0.00\ &quot;€&quot;_-;_-* &quot;-&quot;??\ &quot;€&quot;_-;_-@_-"/>
    <numFmt numFmtId="164" formatCode="_-* #,##0.00\ _€_-;\-* #,##0.00\ _€_-;_-* &quot;-&quot;??\ _€_-;_-@_-"/>
    <numFmt numFmtId="165" formatCode="#\ ##0"/>
    <numFmt numFmtId="166" formatCode="0.0"/>
    <numFmt numFmtId="168" formatCode="#,##0.0"/>
    <numFmt numFmtId="169" formatCode="#.0"/>
    <numFmt numFmtId="170" formatCode="#"/>
    <numFmt numFmtId="171" formatCode="mmm\."/>
    <numFmt numFmtId="172" formatCode="#,##0_);&quot;(&quot;#,##0&quot;)&quot;;&quot;-&quot;_)"/>
    <numFmt numFmtId="173" formatCode="mmmm\ &quot;de&quot;\ yyyy"/>
    <numFmt numFmtId="174" formatCode="\ mmmm\ &quot;de&quot;\ yyyy\ "/>
    <numFmt numFmtId="175" formatCode="[$-F800]dddd\,\ mmmm\ dd\,\ yyyy"/>
    <numFmt numFmtId="176" formatCode="_(* #,##0.00_);_(* \(#,##0.00\);_(* &quot;-&quot;??_);_(@_)"/>
    <numFmt numFmtId="177" formatCode="_(&quot;$&quot;* #,##0.00_);_(&quot;$&quot;* \(#,##0.00\);_(&quot;$&quot;* &quot;-&quot;??_);_(@_)"/>
    <numFmt numFmtId="178" formatCode="0.0%"/>
    <numFmt numFmtId="179" formatCode="dd\-mm\-yyyy;@"/>
  </numFmts>
  <fonts count="146"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b/>
      <sz val="7"/>
      <color theme="7"/>
      <name val="Arial"/>
      <family val="2"/>
    </font>
    <font>
      <u/>
      <sz val="8"/>
      <color theme="7"/>
      <name val="Arial"/>
      <family val="2"/>
    </font>
    <font>
      <vertAlign val="superscript"/>
      <sz val="10"/>
      <name val="Arial"/>
      <family val="2"/>
    </font>
    <font>
      <b/>
      <sz val="7"/>
      <color indexed="20"/>
      <name val="Arial"/>
      <family val="2"/>
    </font>
    <font>
      <b/>
      <sz val="8"/>
      <color rgb="FF292929"/>
      <name val="Arial"/>
      <family val="2"/>
    </font>
    <font>
      <sz val="8"/>
      <color rgb="FF292929"/>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
      <patternFill patternType="gray125">
        <fgColor indexed="9"/>
        <bgColor indexed="9"/>
      </patternFill>
    </fill>
  </fills>
  <borders count="97">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style="dashed">
        <color indexed="22"/>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style="dashed">
        <color theme="0" tint="-0.24994659260841701"/>
      </left>
      <right/>
      <top style="thin">
        <color theme="0" tint="-0.24994659260841701"/>
      </top>
      <bottom style="thin">
        <color theme="0" tint="-0.24994659260841701"/>
      </bottom>
      <diagonal/>
    </border>
    <border>
      <left style="dashed">
        <color theme="0" tint="-0.24994659260841701"/>
      </left>
      <right/>
      <top/>
      <bottom style="thin">
        <color indexed="22"/>
      </bottom>
      <diagonal/>
    </border>
    <border>
      <left/>
      <right/>
      <top style="thin">
        <color theme="7"/>
      </top>
      <bottom style="thin">
        <color theme="0" tint="-0.24994659260841701"/>
      </bottom>
      <diagonal/>
    </border>
    <border>
      <left style="dashed">
        <color theme="0" tint="-0.499984740745262"/>
      </left>
      <right/>
      <top style="thin">
        <color theme="0" tint="-0.499984740745262"/>
      </top>
      <bottom style="thin">
        <color theme="0" tint="-0.499984740745262"/>
      </bottom>
      <diagonal/>
    </border>
    <border>
      <left/>
      <right style="dashed">
        <color theme="0" tint="-0.24994659260841701"/>
      </right>
      <top style="thin">
        <color theme="0" tint="-0.24994659260841701"/>
      </top>
      <bottom style="thin">
        <color theme="0" tint="-0.24994659260841701"/>
      </bottom>
      <diagonal/>
    </border>
    <border>
      <left style="dashed">
        <color theme="0" tint="-0.24994659260841701"/>
      </left>
      <right/>
      <top style="thin">
        <color theme="0" tint="-0.24994659260841701"/>
      </top>
      <bottom style="thin">
        <color indexed="22"/>
      </bottom>
      <diagonal/>
    </border>
    <border>
      <left/>
      <right style="dashed">
        <color theme="0" tint="-0.499984740745262"/>
      </right>
      <top style="thin">
        <color theme="0" tint="-0.499984740745262"/>
      </top>
      <bottom style="thin">
        <color theme="0" tint="-0.499984740745262"/>
      </bottom>
      <diagonal/>
    </border>
    <border>
      <left style="dashed">
        <color theme="0" tint="-0.499984740745262"/>
      </left>
      <right/>
      <top/>
      <bottom style="thin">
        <color indexed="22"/>
      </bottom>
      <diagonal/>
    </border>
    <border>
      <left/>
      <right style="double">
        <color theme="7"/>
      </right>
      <top style="thin">
        <color theme="7"/>
      </top>
      <bottom style="thin">
        <color theme="7"/>
      </bottom>
      <diagonal/>
    </border>
    <border>
      <left/>
      <right style="double">
        <color theme="7"/>
      </right>
      <top style="thin">
        <color theme="7"/>
      </top>
      <bottom/>
      <diagonal/>
    </border>
    <border>
      <left/>
      <right style="double">
        <color theme="7"/>
      </right>
      <top/>
      <bottom/>
      <diagonal/>
    </border>
    <border>
      <left/>
      <right style="double">
        <color rgb="FF7030A0"/>
      </right>
      <top/>
      <bottom/>
      <diagonal/>
    </border>
    <border>
      <left style="double">
        <color theme="7"/>
      </left>
      <right/>
      <top/>
      <bottom/>
      <diagonal/>
    </border>
  </borders>
  <cellStyleXfs count="327">
    <xf numFmtId="0" fontId="0" fillId="0" borderId="0" applyProtection="0"/>
    <xf numFmtId="0" fontId="35"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1" applyNumberFormat="0" applyFill="0" applyAlignment="0" applyProtection="0"/>
    <xf numFmtId="0" fontId="11"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1" fillId="16" borderId="4" applyNumberFormat="0" applyAlignment="0" applyProtection="0"/>
    <xf numFmtId="0" fontId="11" fillId="0" borderId="5" applyNumberFormat="0" applyFill="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0" borderId="0" applyNumberFormat="0" applyBorder="0" applyAlignment="0" applyProtection="0"/>
    <xf numFmtId="0" fontId="11" fillId="4" borderId="0" applyNumberFormat="0" applyBorder="0" applyAlignment="0" applyProtection="0"/>
    <xf numFmtId="0" fontId="11" fillId="7" borderId="4" applyNumberFormat="0" applyAlignment="0" applyProtection="0"/>
    <xf numFmtId="44" fontId="11" fillId="0" borderId="0" applyFont="0" applyFill="0" applyBorder="0" applyAlignment="0" applyProtection="0"/>
    <xf numFmtId="0" fontId="11" fillId="3" borderId="0" applyNumberFormat="0" applyBorder="0" applyAlignment="0" applyProtection="0"/>
    <xf numFmtId="0" fontId="11" fillId="21" borderId="0" applyNumberFormat="0" applyBorder="0" applyAlignment="0" applyProtection="0"/>
    <xf numFmtId="0" fontId="45" fillId="0" borderId="0"/>
    <xf numFmtId="0" fontId="35" fillId="0" borderId="0"/>
    <xf numFmtId="0" fontId="35" fillId="0" borderId="0" applyProtection="0"/>
    <xf numFmtId="0" fontId="11" fillId="0" borderId="0"/>
    <xf numFmtId="0" fontId="11" fillId="22" borderId="6" applyNumberFormat="0" applyFont="0" applyAlignment="0" applyProtection="0"/>
    <xf numFmtId="0" fontId="11" fillId="16" borderId="7" applyNumberFormat="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8" applyNumberFormat="0" applyFill="0" applyAlignment="0" applyProtection="0"/>
    <xf numFmtId="0" fontId="11" fillId="23" borderId="9" applyNumberFormat="0" applyAlignment="0" applyProtection="0"/>
    <xf numFmtId="164" fontId="35" fillId="0" borderId="0" applyFont="0" applyFill="0" applyBorder="0" applyAlignment="0" applyProtection="0"/>
    <xf numFmtId="0" fontId="46"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164" fontId="48" fillId="0" borderId="0" applyFont="0" applyFill="0" applyBorder="0" applyAlignment="0" applyProtection="0"/>
    <xf numFmtId="0" fontId="11" fillId="0" borderId="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applyProtection="0"/>
    <xf numFmtId="0" fontId="11" fillId="0" borderId="0"/>
    <xf numFmtId="0" fontId="11" fillId="0" borderId="0"/>
    <xf numFmtId="0" fontId="11" fillId="0" borderId="0"/>
    <xf numFmtId="0" fontId="11" fillId="0" borderId="0"/>
    <xf numFmtId="0" fontId="78" fillId="0" borderId="0"/>
    <xf numFmtId="0" fontId="100" fillId="0" borderId="0" applyNumberFormat="0" applyFill="0" applyBorder="0" applyAlignment="0" applyProtection="0">
      <alignment vertical="top"/>
      <protection locked="0"/>
    </xf>
    <xf numFmtId="0" fontId="10" fillId="0" borderId="0"/>
    <xf numFmtId="0" fontId="11" fillId="0" borderId="0" applyProtection="0"/>
    <xf numFmtId="0" fontId="11" fillId="0" borderId="0"/>
    <xf numFmtId="0" fontId="11" fillId="0" borderId="0"/>
    <xf numFmtId="0" fontId="107" fillId="0" borderId="54" applyNumberFormat="0" applyBorder="0" applyProtection="0">
      <alignment horizontal="center"/>
    </xf>
    <xf numFmtId="0" fontId="108" fillId="0" borderId="0" applyFill="0" applyBorder="0" applyProtection="0"/>
    <xf numFmtId="0" fontId="107" fillId="41" borderId="55" applyNumberFormat="0" applyBorder="0" applyProtection="0">
      <alignment horizontal="center"/>
    </xf>
    <xf numFmtId="0" fontId="109" fillId="0" borderId="0" applyNumberFormat="0" applyFill="0" applyProtection="0"/>
    <xf numFmtId="0" fontId="107" fillId="0" borderId="0" applyNumberFormat="0" applyFill="0" applyBorder="0" applyProtection="0">
      <alignment horizontal="left"/>
    </xf>
    <xf numFmtId="0" fontId="11"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1" applyNumberFormat="0" applyFill="0" applyAlignment="0" applyProtection="0"/>
    <xf numFmtId="0" fontId="11"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1" fillId="16" borderId="4" applyNumberFormat="0" applyAlignment="0" applyProtection="0"/>
    <xf numFmtId="0" fontId="11" fillId="0" borderId="5" applyNumberFormat="0" applyFill="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0" borderId="0" applyNumberFormat="0" applyBorder="0" applyAlignment="0" applyProtection="0"/>
    <xf numFmtId="0" fontId="11" fillId="4" borderId="0" applyNumberFormat="0" applyBorder="0" applyAlignment="0" applyProtection="0"/>
    <xf numFmtId="0" fontId="11" fillId="7" borderId="4" applyNumberFormat="0" applyAlignment="0" applyProtection="0"/>
    <xf numFmtId="0" fontId="11" fillId="3" borderId="0" applyNumberFormat="0" applyBorder="0" applyAlignment="0" applyProtection="0"/>
    <xf numFmtId="0" fontId="11" fillId="21" borderId="0" applyNumberFormat="0" applyBorder="0" applyAlignment="0" applyProtection="0"/>
    <xf numFmtId="0" fontId="11" fillId="22" borderId="6" applyNumberFormat="0" applyFont="0" applyAlignment="0" applyProtection="0"/>
    <xf numFmtId="0" fontId="11" fillId="16" borderId="7"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8" applyNumberFormat="0" applyFill="0" applyAlignment="0" applyProtection="0"/>
    <xf numFmtId="0" fontId="11" fillId="23" borderId="9" applyNumberFormat="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1" fillId="0" borderId="0" applyFont="0" applyFill="0" applyBorder="0" applyAlignment="0" applyProtection="0"/>
    <xf numFmtId="164" fontId="11" fillId="0" borderId="0" applyFont="0" applyFill="0" applyBorder="0" applyAlignment="0" applyProtection="0"/>
    <xf numFmtId="176" fontId="11" fillId="0" borderId="0" applyFont="0" applyFill="0" applyBorder="0" applyAlignment="0" applyProtection="0"/>
    <xf numFmtId="177" fontId="11" fillId="0" borderId="0" applyFont="0" applyFill="0" applyBorder="0" applyAlignment="0" applyProtection="0"/>
    <xf numFmtId="177" fontId="9" fillId="0" borderId="0" applyFont="0" applyFill="0" applyBorder="0" applyAlignment="0" applyProtection="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9" fontId="126" fillId="0" borderId="0" applyFont="0" applyFill="0" applyBorder="0" applyAlignment="0" applyProtection="0"/>
    <xf numFmtId="0" fontId="100" fillId="0" borderId="0" applyNumberFormat="0" applyFill="0" applyBorder="0" applyAlignment="0" applyProtection="0">
      <alignment vertical="top"/>
      <protection locked="0"/>
    </xf>
    <xf numFmtId="177" fontId="7" fillId="0" borderId="0" applyFont="0" applyFill="0" applyBorder="0" applyAlignment="0" applyProtection="0"/>
    <xf numFmtId="0" fontId="7" fillId="0" borderId="0"/>
    <xf numFmtId="0" fontId="7" fillId="0" borderId="0"/>
    <xf numFmtId="0" fontId="7" fillId="0" borderId="0"/>
    <xf numFmtId="0" fontId="7" fillId="0" borderId="0"/>
    <xf numFmtId="0" fontId="11" fillId="0" borderId="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11" fillId="0" borderId="0" applyProtection="0"/>
    <xf numFmtId="0" fontId="3" fillId="0" borderId="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1788">
    <xf numFmtId="0" fontId="0" fillId="0" borderId="0" xfId="0"/>
    <xf numFmtId="0" fontId="0" fillId="0" borderId="0" xfId="0" applyBorder="1"/>
    <xf numFmtId="0" fontId="0" fillId="25" borderId="0" xfId="0" applyFill="1"/>
    <xf numFmtId="0" fontId="14" fillId="25" borderId="0" xfId="0" applyFont="1" applyFill="1" applyBorder="1"/>
    <xf numFmtId="0" fontId="0" fillId="25" borderId="0" xfId="0" applyFill="1" applyBorder="1"/>
    <xf numFmtId="0" fontId="16" fillId="25" borderId="0" xfId="0" applyFont="1" applyFill="1" applyBorder="1"/>
    <xf numFmtId="0" fontId="0" fillId="25" borderId="0" xfId="0" applyFill="1" applyAlignment="1">
      <alignment vertical="center"/>
    </xf>
    <xf numFmtId="0" fontId="0" fillId="0" borderId="0" xfId="0" applyAlignment="1">
      <alignment vertical="center"/>
    </xf>
    <xf numFmtId="0" fontId="19" fillId="25" borderId="0" xfId="0" applyFont="1" applyFill="1" applyBorder="1"/>
    <xf numFmtId="0" fontId="20" fillId="25" borderId="0" xfId="0" applyFont="1" applyFill="1" applyBorder="1"/>
    <xf numFmtId="0" fontId="20" fillId="25" borderId="0" xfId="0" applyFont="1" applyFill="1" applyBorder="1" applyAlignment="1">
      <alignment horizontal="center"/>
    </xf>
    <xf numFmtId="165" fontId="21" fillId="24" borderId="0" xfId="40" applyNumberFormat="1" applyFont="1" applyFill="1" applyBorder="1" applyAlignment="1">
      <alignment horizontal="center" wrapText="1"/>
    </xf>
    <xf numFmtId="0" fontId="20" fillId="24" borderId="0" xfId="40" applyFont="1" applyFill="1" applyBorder="1"/>
    <xf numFmtId="0" fontId="21" fillId="25" borderId="0" xfId="0" applyFont="1" applyFill="1" applyBorder="1"/>
    <xf numFmtId="0" fontId="0" fillId="25" borderId="0" xfId="0" applyFill="1" applyBorder="1" applyAlignment="1">
      <alignment vertical="center"/>
    </xf>
    <xf numFmtId="0" fontId="22" fillId="25" borderId="0" xfId="0" applyFont="1" applyFill="1" applyBorder="1"/>
    <xf numFmtId="0" fontId="18" fillId="25" borderId="0" xfId="0" applyFont="1" applyFill="1" applyBorder="1" applyAlignment="1">
      <alignment horizontal="left"/>
    </xf>
    <xf numFmtId="0" fontId="25" fillId="25" borderId="0" xfId="0" applyFont="1" applyFill="1" applyBorder="1" applyAlignment="1">
      <alignment horizontal="right"/>
    </xf>
    <xf numFmtId="165" fontId="27" fillId="25" borderId="0" xfId="0" applyNumberFormat="1" applyFont="1" applyFill="1" applyBorder="1" applyAlignment="1">
      <alignment horizontal="center"/>
    </xf>
    <xf numFmtId="165" fontId="21" fillId="25" borderId="0" xfId="40" applyNumberFormat="1" applyFont="1" applyFill="1" applyBorder="1" applyAlignment="1">
      <alignment horizontal="center" wrapText="1"/>
    </xf>
    <xf numFmtId="0" fontId="31" fillId="25" borderId="0" xfId="0" applyFont="1" applyFill="1" applyBorder="1" applyAlignment="1">
      <alignment horizontal="left"/>
    </xf>
    <xf numFmtId="0" fontId="25" fillId="25" borderId="0" xfId="0" applyFont="1" applyFill="1" applyBorder="1"/>
    <xf numFmtId="0" fontId="12" fillId="25" borderId="0" xfId="0" applyFont="1" applyFill="1" applyBorder="1"/>
    <xf numFmtId="0" fontId="28"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2" fillId="25" borderId="0" xfId="0" applyFont="1" applyFill="1" applyAlignment="1">
      <alignment readingOrder="1"/>
    </xf>
    <xf numFmtId="0" fontId="12" fillId="25" borderId="0" xfId="0" applyFont="1" applyFill="1" applyBorder="1" applyAlignment="1">
      <alignment readingOrder="1"/>
    </xf>
    <xf numFmtId="0" fontId="12" fillId="25" borderId="0" xfId="0" applyFont="1" applyFill="1" applyAlignment="1">
      <alignment readingOrder="2"/>
    </xf>
    <xf numFmtId="0" fontId="12" fillId="0" borderId="0" xfId="0" applyFont="1" applyAlignment="1">
      <alignment readingOrder="2"/>
    </xf>
    <xf numFmtId="0" fontId="21" fillId="25" borderId="0" xfId="0" applyFont="1" applyFill="1" applyBorder="1" applyAlignment="1">
      <alignment horizontal="center" vertical="top" readingOrder="1"/>
    </xf>
    <xf numFmtId="0" fontId="21" fillId="25" borderId="0" xfId="0" applyFont="1" applyFill="1" applyBorder="1" applyAlignment="1">
      <alignment horizontal="right" readingOrder="1"/>
    </xf>
    <xf numFmtId="0" fontId="21" fillId="25" borderId="0" xfId="0" applyFont="1" applyFill="1" applyBorder="1" applyAlignment="1">
      <alignment horizontal="justify" vertical="top" readingOrder="1"/>
    </xf>
    <xf numFmtId="0" fontId="20" fillId="25" borderId="0" xfId="0" applyFont="1" applyFill="1" applyBorder="1" applyAlignment="1">
      <alignment readingOrder="1"/>
    </xf>
    <xf numFmtId="0" fontId="20" fillId="24" borderId="0" xfId="40" applyFont="1" applyFill="1" applyBorder="1" applyAlignment="1">
      <alignment readingOrder="1"/>
    </xf>
    <xf numFmtId="0" fontId="21" fillId="25" borderId="0" xfId="0" applyFont="1" applyFill="1" applyBorder="1" applyAlignment="1">
      <alignment readingOrder="1"/>
    </xf>
    <xf numFmtId="0" fontId="20" fillId="25" borderId="0" xfId="0" applyFont="1" applyFill="1" applyBorder="1" applyAlignment="1">
      <alignment horizontal="center" readingOrder="1"/>
    </xf>
    <xf numFmtId="165" fontId="21" fillId="24" borderId="0" xfId="40" applyNumberFormat="1" applyFont="1" applyFill="1" applyBorder="1" applyAlignment="1">
      <alignment horizontal="center" readingOrder="1"/>
    </xf>
    <xf numFmtId="0" fontId="12" fillId="0" borderId="0" xfId="0" applyFont="1" applyAlignment="1">
      <alignment horizontal="right" readingOrder="2"/>
    </xf>
    <xf numFmtId="0" fontId="38" fillId="25" borderId="0" xfId="0" applyFont="1" applyFill="1" applyBorder="1"/>
    <xf numFmtId="0" fontId="20" fillId="24" borderId="0" xfId="40" applyFont="1" applyFill="1" applyBorder="1" applyAlignment="1">
      <alignment horizontal="left" indent="1"/>
    </xf>
    <xf numFmtId="0" fontId="21" fillId="25" borderId="0" xfId="0" applyFont="1" applyFill="1" applyBorder="1" applyAlignment="1">
      <alignment horizontal="center" vertical="center" readingOrder="1"/>
    </xf>
    <xf numFmtId="0" fontId="21" fillId="25" borderId="0" xfId="0" applyFont="1" applyFill="1" applyBorder="1" applyAlignment="1">
      <alignment vertical="center" readingOrder="1"/>
    </xf>
    <xf numFmtId="0" fontId="21" fillId="25" borderId="0" xfId="0" applyFont="1" applyFill="1" applyBorder="1" applyAlignment="1">
      <alignment horizontal="right" vertical="center" readingOrder="1"/>
    </xf>
    <xf numFmtId="0" fontId="39" fillId="25" borderId="0" xfId="0" applyFont="1" applyFill="1"/>
    <xf numFmtId="0" fontId="39" fillId="25" borderId="0" xfId="0" applyFont="1" applyFill="1" applyBorder="1"/>
    <xf numFmtId="0" fontId="40" fillId="25" borderId="0" xfId="0" applyFont="1" applyFill="1" applyBorder="1" applyAlignment="1">
      <alignment horizontal="left"/>
    </xf>
    <xf numFmtId="0" fontId="39" fillId="0" borderId="0" xfId="0" applyFont="1"/>
    <xf numFmtId="3" fontId="42" fillId="25" borderId="0" xfId="0" applyNumberFormat="1" applyFont="1" applyFill="1" applyBorder="1" applyAlignment="1">
      <alignment horizontal="center"/>
    </xf>
    <xf numFmtId="0" fontId="34" fillId="24" borderId="0" xfId="40" applyFont="1" applyFill="1" applyBorder="1"/>
    <xf numFmtId="0" fontId="0" fillId="0" borderId="0" xfId="0" applyFill="1"/>
    <xf numFmtId="165" fontId="0" fillId="25" borderId="0" xfId="0" applyNumberFormat="1" applyFill="1" applyBorder="1"/>
    <xf numFmtId="0" fontId="42" fillId="25" borderId="0" xfId="0" applyFont="1" applyFill="1" applyBorder="1" applyAlignment="1">
      <alignment horizontal="left"/>
    </xf>
    <xf numFmtId="3" fontId="44" fillId="25" borderId="0" xfId="0" applyNumberFormat="1" applyFont="1" applyFill="1" applyBorder="1" applyAlignment="1">
      <alignment horizontal="center"/>
    </xf>
    <xf numFmtId="3" fontId="42" fillId="25" borderId="0" xfId="0" applyNumberFormat="1" applyFont="1" applyFill="1" applyBorder="1" applyAlignment="1">
      <alignment horizontal="right"/>
    </xf>
    <xf numFmtId="0" fontId="39" fillId="25" borderId="0" xfId="0" applyFont="1" applyFill="1" applyAlignment="1">
      <alignment vertical="center"/>
    </xf>
    <xf numFmtId="0" fontId="42" fillId="25" borderId="0" xfId="0" applyFont="1" applyFill="1" applyBorder="1" applyAlignment="1">
      <alignment horizontal="left" vertical="center"/>
    </xf>
    <xf numFmtId="0" fontId="40" fillId="25" borderId="0" xfId="0" applyFont="1" applyFill="1" applyBorder="1" applyAlignment="1">
      <alignment horizontal="left" vertical="center"/>
    </xf>
    <xf numFmtId="3" fontId="42" fillId="25" borderId="0" xfId="0" applyNumberFormat="1" applyFont="1" applyFill="1" applyBorder="1" applyAlignment="1">
      <alignment horizontal="right" vertical="center"/>
    </xf>
    <xf numFmtId="0" fontId="39" fillId="0" borderId="0" xfId="0" applyFont="1" applyAlignment="1">
      <alignment vertical="center"/>
    </xf>
    <xf numFmtId="3" fontId="21" fillId="25" borderId="0" xfId="0" applyNumberFormat="1" applyFont="1" applyFill="1" applyBorder="1" applyAlignment="1">
      <alignment horizontal="right"/>
    </xf>
    <xf numFmtId="0" fontId="41" fillId="25" borderId="0" xfId="0" applyFont="1" applyFill="1" applyBorder="1"/>
    <xf numFmtId="0" fontId="36" fillId="25" borderId="0" xfId="0" applyFont="1" applyFill="1"/>
    <xf numFmtId="0" fontId="36" fillId="25" borderId="0" xfId="0" applyFont="1" applyFill="1" applyBorder="1"/>
    <xf numFmtId="0" fontId="36" fillId="0" borderId="0" xfId="0" applyFont="1"/>
    <xf numFmtId="3" fontId="25" fillId="25" borderId="0" xfId="0" applyNumberFormat="1" applyFont="1" applyFill="1"/>
    <xf numFmtId="0" fontId="38" fillId="24" borderId="0" xfId="40" applyFont="1" applyFill="1" applyBorder="1" applyAlignment="1">
      <alignment horizontal="left" vertical="center" indent="1"/>
    </xf>
    <xf numFmtId="3" fontId="25" fillId="25" borderId="0" xfId="0" applyNumberFormat="1" applyFont="1" applyFill="1" applyBorder="1" applyAlignment="1">
      <alignment horizontal="right"/>
    </xf>
    <xf numFmtId="0" fontId="22" fillId="25" borderId="0" xfId="0" applyFont="1" applyFill="1" applyBorder="1" applyAlignment="1">
      <alignment vertical="center"/>
    </xf>
    <xf numFmtId="0" fontId="43" fillId="25" borderId="0" xfId="0" applyFont="1" applyFill="1" applyBorder="1" applyAlignment="1">
      <alignment horizontal="justify" vertical="center" readingOrder="1"/>
    </xf>
    <xf numFmtId="0" fontId="41" fillId="25" borderId="0" xfId="0" applyFont="1" applyFill="1" applyBorder="1" applyAlignment="1">
      <alignment vertical="center"/>
    </xf>
    <xf numFmtId="3" fontId="21" fillId="25" borderId="0" xfId="0" applyNumberFormat="1" applyFont="1" applyFill="1" applyBorder="1"/>
    <xf numFmtId="3" fontId="25" fillId="25" borderId="0" xfId="0" applyNumberFormat="1" applyFont="1" applyFill="1" applyBorder="1"/>
    <xf numFmtId="3" fontId="12" fillId="25" borderId="0" xfId="0" applyNumberFormat="1" applyFont="1" applyFill="1" applyBorder="1"/>
    <xf numFmtId="0" fontId="24" fillId="25" borderId="0" xfId="0" applyFont="1" applyFill="1" applyBorder="1" applyAlignment="1">
      <alignment vertical="center"/>
    </xf>
    <xf numFmtId="0" fontId="13" fillId="25" borderId="0" xfId="0" applyFont="1" applyFill="1" applyBorder="1" applyAlignment="1">
      <alignment vertical="center"/>
    </xf>
    <xf numFmtId="0" fontId="39" fillId="25" borderId="0" xfId="0" applyFont="1" applyFill="1" applyBorder="1" applyAlignment="1">
      <alignment vertical="center"/>
    </xf>
    <xf numFmtId="165" fontId="21" fillId="26" borderId="0" xfId="40" applyNumberFormat="1" applyFont="1" applyFill="1" applyBorder="1" applyAlignment="1">
      <alignment horizontal="center" wrapText="1"/>
    </xf>
    <xf numFmtId="1" fontId="20" fillId="24" borderId="0" xfId="40" applyNumberFormat="1" applyFont="1" applyFill="1" applyBorder="1" applyAlignment="1">
      <alignment horizontal="center" wrapText="1"/>
    </xf>
    <xf numFmtId="1" fontId="20" fillId="24" borderId="12" xfId="40" applyNumberFormat="1" applyFont="1" applyFill="1" applyBorder="1" applyAlignment="1">
      <alignment horizontal="center" wrapText="1"/>
    </xf>
    <xf numFmtId="0" fontId="38" fillId="24" borderId="0" xfId="40" applyFont="1" applyFill="1" applyBorder="1"/>
    <xf numFmtId="165" fontId="25" fillId="27" borderId="0" xfId="40" applyNumberFormat="1" applyFont="1" applyFill="1" applyBorder="1" applyAlignment="1">
      <alignment horizontal="center" wrapText="1"/>
    </xf>
    <xf numFmtId="3" fontId="21" fillId="27" borderId="0" xfId="40" applyNumberFormat="1" applyFont="1" applyFill="1" applyBorder="1" applyAlignment="1">
      <alignment horizontal="right" wrapText="1"/>
    </xf>
    <xf numFmtId="3" fontId="20" fillId="24" borderId="0" xfId="40" applyNumberFormat="1" applyFont="1" applyFill="1" applyBorder="1" applyAlignment="1">
      <alignment horizontal="right" wrapText="1"/>
    </xf>
    <xf numFmtId="0" fontId="38" fillId="24" borderId="0" xfId="40" applyFont="1" applyFill="1" applyBorder="1" applyAlignment="1">
      <alignment wrapText="1"/>
    </xf>
    <xf numFmtId="0" fontId="25" fillId="24" borderId="0" xfId="40" applyFont="1" applyFill="1" applyBorder="1"/>
    <xf numFmtId="0" fontId="51" fillId="24" borderId="0" xfId="40" applyFont="1" applyFill="1" applyBorder="1" applyAlignment="1">
      <alignment wrapText="1"/>
    </xf>
    <xf numFmtId="0" fontId="65" fillId="25" borderId="0" xfId="0" applyFont="1" applyFill="1"/>
    <xf numFmtId="0" fontId="0" fillId="0" borderId="0" xfId="0"/>
    <xf numFmtId="0" fontId="21" fillId="24" borderId="0" xfId="40" applyFont="1" applyFill="1" applyBorder="1" applyAlignment="1">
      <alignment horizontal="left"/>
    </xf>
    <xf numFmtId="0" fontId="25" fillId="24" borderId="0" xfId="40" applyFont="1" applyFill="1" applyBorder="1" applyAlignment="1">
      <alignment horizontal="left" indent="1"/>
    </xf>
    <xf numFmtId="0" fontId="20"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9" fillId="25" borderId="0" xfId="51" applyFont="1" applyFill="1" applyBorder="1"/>
    <xf numFmtId="49" fontId="20" fillId="25" borderId="12" xfId="51" applyNumberFormat="1" applyFont="1" applyFill="1" applyBorder="1" applyAlignment="1">
      <alignment horizontal="center" vertical="center" wrapText="1"/>
    </xf>
    <xf numFmtId="49" fontId="0" fillId="25" borderId="0" xfId="51" applyNumberFormat="1" applyFont="1" applyFill="1"/>
    <xf numFmtId="0" fontId="20" fillId="24" borderId="0" xfId="61" applyFont="1" applyFill="1" applyBorder="1" applyAlignment="1">
      <alignment horizontal="left" indent="1"/>
    </xf>
    <xf numFmtId="0" fontId="22" fillId="26" borderId="0" xfId="51" applyFont="1" applyFill="1"/>
    <xf numFmtId="0" fontId="21" fillId="24" borderId="0" xfId="61" applyFont="1" applyFill="1" applyBorder="1" applyAlignment="1">
      <alignment horizontal="left" indent="1"/>
    </xf>
    <xf numFmtId="4" fontId="21" fillId="27" borderId="0" xfId="61" applyNumberFormat="1" applyFont="1" applyFill="1" applyBorder="1" applyAlignment="1">
      <alignment horizontal="right" wrapText="1" indent="4"/>
    </xf>
    <xf numFmtId="0" fontId="22" fillId="0" borderId="0" xfId="51" applyFont="1"/>
    <xf numFmtId="0" fontId="33" fillId="26" borderId="0" xfId="51" applyFont="1" applyFill="1"/>
    <xf numFmtId="0" fontId="33" fillId="0" borderId="0" xfId="51" applyFont="1"/>
    <xf numFmtId="0" fontId="52" fillId="26" borderId="0" xfId="51" applyFont="1" applyFill="1" applyAlignment="1">
      <alignment horizontal="center"/>
    </xf>
    <xf numFmtId="0" fontId="52" fillId="0" borderId="0" xfId="51" applyFont="1" applyAlignment="1">
      <alignment horizontal="center"/>
    </xf>
    <xf numFmtId="0" fontId="11" fillId="26" borderId="0" xfId="51" applyFont="1" applyFill="1"/>
    <xf numFmtId="0" fontId="11" fillId="0" borderId="0" xfId="51" applyFont="1"/>
    <xf numFmtId="0" fontId="50" fillId="26" borderId="0" xfId="51" applyFont="1" applyFill="1"/>
    <xf numFmtId="0" fontId="50" fillId="0" borderId="0" xfId="51" applyFont="1"/>
    <xf numFmtId="0" fontId="73" fillId="26" borderId="0" xfId="51" applyFont="1" applyFill="1"/>
    <xf numFmtId="0" fontId="73" fillId="0" borderId="0" xfId="51" applyFont="1"/>
    <xf numFmtId="0" fontId="65" fillId="26" borderId="0" xfId="51" applyFont="1" applyFill="1"/>
    <xf numFmtId="0" fontId="65" fillId="25" borderId="0" xfId="51" applyFont="1" applyFill="1"/>
    <xf numFmtId="0" fontId="65" fillId="0" borderId="0" xfId="51" applyFont="1"/>
    <xf numFmtId="0" fontId="11" fillId="24" borderId="0" xfId="61" applyFont="1" applyFill="1" applyBorder="1" applyAlignment="1">
      <alignment horizontal="left" indent="1"/>
    </xf>
    <xf numFmtId="0" fontId="25" fillId="24" borderId="0" xfId="61" applyFont="1" applyFill="1" applyBorder="1" applyAlignment="1">
      <alignment horizontal="left" indent="1"/>
    </xf>
    <xf numFmtId="1" fontId="25" fillId="24" borderId="0" xfId="61" applyNumberFormat="1" applyFont="1" applyFill="1" applyBorder="1" applyAlignment="1">
      <alignment horizontal="center" wrapText="1"/>
    </xf>
    <xf numFmtId="166" fontId="25" fillId="24" borderId="0" xfId="61" applyNumberFormat="1" applyFont="1" applyFill="1" applyBorder="1" applyAlignment="1">
      <alignment horizontal="center" wrapText="1"/>
    </xf>
    <xf numFmtId="0" fontId="18" fillId="25" borderId="0" xfId="51" applyFont="1" applyFill="1"/>
    <xf numFmtId="0" fontId="18" fillId="0" borderId="0" xfId="51" applyFont="1"/>
    <xf numFmtId="0" fontId="43" fillId="24" borderId="0" xfId="61" applyFont="1" applyFill="1" applyBorder="1"/>
    <xf numFmtId="0" fontId="20" fillId="24" borderId="0" xfId="61" applyFont="1" applyFill="1" applyBorder="1"/>
    <xf numFmtId="0" fontId="11" fillId="25" borderId="0" xfId="62" applyFill="1"/>
    <xf numFmtId="0" fontId="11" fillId="0" borderId="0" xfId="62"/>
    <xf numFmtId="0" fontId="11" fillId="25" borderId="0" xfId="62" applyFill="1" applyBorder="1"/>
    <xf numFmtId="0" fontId="22" fillId="25" borderId="0" xfId="62" applyFont="1" applyFill="1" applyBorder="1"/>
    <xf numFmtId="0" fontId="11" fillId="25" borderId="0" xfId="62" applyFill="1" applyAlignment="1">
      <alignment vertical="center"/>
    </xf>
    <xf numFmtId="0" fontId="11" fillId="25" borderId="0" xfId="62" applyFill="1" applyBorder="1" applyAlignment="1">
      <alignment vertical="center"/>
    </xf>
    <xf numFmtId="0" fontId="11" fillId="0" borderId="0" xfId="62" applyAlignment="1">
      <alignment vertical="center"/>
    </xf>
    <xf numFmtId="0" fontId="21" fillId="25" borderId="0" xfId="62" applyFont="1" applyFill="1" applyBorder="1" applyAlignment="1">
      <alignment vertical="center"/>
    </xf>
    <xf numFmtId="0" fontId="19" fillId="25" borderId="0" xfId="62" applyFont="1" applyFill="1" applyBorder="1"/>
    <xf numFmtId="0" fontId="14" fillId="25" borderId="0" xfId="62" applyFont="1" applyFill="1" applyBorder="1"/>
    <xf numFmtId="0" fontId="21" fillId="25" borderId="0" xfId="62" applyFont="1" applyFill="1" applyBorder="1"/>
    <xf numFmtId="0" fontId="22" fillId="25" borderId="0" xfId="62" applyFont="1" applyFill="1"/>
    <xf numFmtId="0" fontId="22" fillId="0" borderId="0" xfId="62" applyFont="1"/>
    <xf numFmtId="168" fontId="21"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0" fontId="12" fillId="25" borderId="0" xfId="62" applyFont="1" applyFill="1" applyBorder="1"/>
    <xf numFmtId="165" fontId="25" fillId="25" borderId="0" xfId="40" applyNumberFormat="1" applyFont="1" applyFill="1" applyBorder="1" applyAlignment="1">
      <alignment horizontal="right" wrapText="1"/>
    </xf>
    <xf numFmtId="3" fontId="25" fillId="25" borderId="0" xfId="40" applyNumberFormat="1" applyFont="1" applyFill="1" applyBorder="1" applyAlignment="1">
      <alignment horizontal="right" wrapText="1"/>
    </xf>
    <xf numFmtId="168" fontId="61" fillId="24" borderId="0" xfId="40" applyNumberFormat="1" applyFont="1" applyFill="1" applyBorder="1" applyAlignment="1">
      <alignment horizontal="center" wrapText="1"/>
    </xf>
    <xf numFmtId="165" fontId="20" fillId="24" borderId="0" xfId="40" applyNumberFormat="1" applyFont="1" applyFill="1" applyBorder="1" applyAlignment="1">
      <alignment horizontal="right" wrapText="1" indent="2"/>
    </xf>
    <xf numFmtId="0" fontId="25" fillId="24" borderId="0" xfId="40" applyFont="1" applyFill="1" applyBorder="1" applyAlignment="1">
      <alignment vertical="top" wrapText="1"/>
    </xf>
    <xf numFmtId="0" fontId="25" fillId="0" borderId="0" xfId="40" applyFont="1" applyFill="1" applyBorder="1" applyAlignment="1">
      <alignment vertical="top" wrapText="1"/>
    </xf>
    <xf numFmtId="0" fontId="54" fillId="25" borderId="0" xfId="62" applyFont="1" applyFill="1"/>
    <xf numFmtId="0" fontId="54" fillId="25" borderId="0" xfId="62" applyFont="1" applyFill="1" applyBorder="1"/>
    <xf numFmtId="0" fontId="54" fillId="0" borderId="0" xfId="62" applyFont="1"/>
    <xf numFmtId="0" fontId="11" fillId="25" borderId="0" xfId="62" applyFill="1" applyBorder="1" applyAlignment="1"/>
    <xf numFmtId="165" fontId="25" fillId="26" borderId="0" xfId="40" applyNumberFormat="1" applyFont="1" applyFill="1" applyBorder="1" applyAlignment="1">
      <alignment horizontal="right" wrapText="1"/>
    </xf>
    <xf numFmtId="0" fontId="65" fillId="25" borderId="0" xfId="62" applyFont="1" applyFill="1"/>
    <xf numFmtId="0" fontId="65" fillId="25" borderId="0" xfId="62" applyFont="1" applyFill="1" applyBorder="1" applyAlignment="1">
      <alignment vertical="center"/>
    </xf>
    <xf numFmtId="3" fontId="20" fillId="25" borderId="0" xfId="62" applyNumberFormat="1" applyFont="1" applyFill="1" applyBorder="1" applyAlignment="1">
      <alignment horizontal="right" indent="2"/>
    </xf>
    <xf numFmtId="3" fontId="21" fillId="25" borderId="0" xfId="62" applyNumberFormat="1" applyFont="1" applyFill="1" applyBorder="1" applyAlignment="1">
      <alignment horizontal="right" indent="2"/>
    </xf>
    <xf numFmtId="0" fontId="65" fillId="0" borderId="0" xfId="62" applyFont="1" applyAlignment="1"/>
    <xf numFmtId="0" fontId="65" fillId="25" borderId="0" xfId="62" applyFont="1" applyFill="1" applyAlignment="1"/>
    <xf numFmtId="0" fontId="65" fillId="25" borderId="0" xfId="62" applyFont="1" applyFill="1" applyBorder="1" applyAlignment="1"/>
    <xf numFmtId="3" fontId="27" fillId="25" borderId="0" xfId="62" applyNumberFormat="1" applyFont="1" applyFill="1" applyBorder="1" applyAlignment="1">
      <alignment horizontal="right"/>
    </xf>
    <xf numFmtId="0" fontId="65" fillId="0" borderId="0" xfId="62" applyFont="1"/>
    <xf numFmtId="0" fontId="65" fillId="25" borderId="0" xfId="62" applyFont="1" applyFill="1" applyBorder="1"/>
    <xf numFmtId="0" fontId="21" fillId="25" borderId="0" xfId="0" applyNumberFormat="1" applyFont="1" applyFill="1" applyBorder="1" applyAlignment="1"/>
    <xf numFmtId="0" fontId="21" fillId="25" borderId="0" xfId="62" applyFont="1" applyFill="1" applyBorder="1" applyAlignment="1">
      <alignment horizontal="right"/>
    </xf>
    <xf numFmtId="0" fontId="20" fillId="24" borderId="0" xfId="40" applyFont="1" applyFill="1" applyBorder="1"/>
    <xf numFmtId="3" fontId="25" fillId="26" borderId="0" xfId="40" applyNumberFormat="1" applyFont="1" applyFill="1" applyBorder="1" applyAlignment="1">
      <alignment horizontal="right" wrapText="1"/>
    </xf>
    <xf numFmtId="168" fontId="25" fillId="26" borderId="0" xfId="40" applyNumberFormat="1" applyFont="1" applyFill="1" applyBorder="1" applyAlignment="1">
      <alignment horizontal="right" wrapText="1"/>
    </xf>
    <xf numFmtId="0" fontId="21" fillId="25" borderId="0" xfId="0" applyFont="1" applyFill="1" applyBorder="1" applyAlignment="1"/>
    <xf numFmtId="0" fontId="18" fillId="25" borderId="0" xfId="62" applyFont="1" applyFill="1" applyBorder="1" applyAlignment="1">
      <alignment horizontal="right"/>
    </xf>
    <xf numFmtId="165" fontId="60" fillId="27" borderId="0" xfId="40" applyNumberFormat="1" applyFont="1" applyFill="1" applyBorder="1" applyAlignment="1">
      <alignment horizontal="center" wrapText="1"/>
    </xf>
    <xf numFmtId="166" fontId="55" fillId="26" borderId="0" xfId="40" applyNumberFormat="1" applyFont="1" applyFill="1" applyBorder="1" applyAlignment="1">
      <alignment horizontal="center" wrapText="1"/>
    </xf>
    <xf numFmtId="166" fontId="21" fillId="26" borderId="0" xfId="40" applyNumberFormat="1" applyFont="1" applyFill="1" applyBorder="1" applyAlignment="1">
      <alignment horizontal="center" wrapText="1"/>
    </xf>
    <xf numFmtId="166" fontId="21" fillId="27" borderId="0" xfId="40" applyNumberFormat="1" applyFont="1" applyFill="1" applyBorder="1" applyAlignment="1">
      <alignment horizontal="center" wrapText="1"/>
    </xf>
    <xf numFmtId="1" fontId="21" fillId="25" borderId="0" xfId="62" applyNumberFormat="1" applyFont="1" applyFill="1" applyBorder="1" applyAlignment="1">
      <alignment horizontal="center"/>
    </xf>
    <xf numFmtId="0" fontId="25" fillId="24" borderId="0" xfId="40" applyFont="1" applyFill="1" applyBorder="1" applyAlignment="1">
      <alignment vertical="center"/>
    </xf>
    <xf numFmtId="0" fontId="62" fillId="25" borderId="0" xfId="62" applyFont="1" applyFill="1" applyBorder="1"/>
    <xf numFmtId="0" fontId="20" fillId="24" borderId="0" xfId="40" applyFont="1" applyFill="1" applyBorder="1" applyAlignment="1"/>
    <xf numFmtId="3" fontId="61" fillId="25" borderId="0" xfId="62" applyNumberFormat="1" applyFont="1" applyFill="1" applyBorder="1" applyAlignment="1">
      <alignment horizontal="right"/>
    </xf>
    <xf numFmtId="0" fontId="58" fillId="25" borderId="0" xfId="62" applyFont="1" applyFill="1" applyBorder="1"/>
    <xf numFmtId="0" fontId="62" fillId="25" borderId="0" xfId="62" applyFont="1" applyFill="1" applyBorder="1" applyAlignment="1">
      <alignment vertical="center"/>
    </xf>
    <xf numFmtId="0" fontId="20" fillId="24" borderId="0" xfId="40" applyFont="1" applyFill="1" applyBorder="1" applyAlignment="1">
      <alignment horizontal="center" vertical="center"/>
    </xf>
    <xf numFmtId="49" fontId="25" fillId="24" borderId="0" xfId="40" applyNumberFormat="1" applyFont="1" applyFill="1" applyBorder="1" applyAlignment="1">
      <alignment horizontal="center" vertical="center" wrapText="1"/>
    </xf>
    <xf numFmtId="3" fontId="25" fillId="24" borderId="0" xfId="40" applyNumberFormat="1" applyFont="1" applyFill="1" applyBorder="1" applyAlignment="1">
      <alignment horizontal="center" wrapText="1"/>
    </xf>
    <xf numFmtId="49" fontId="21" fillId="25" borderId="0" xfId="62" applyNumberFormat="1" applyFont="1" applyFill="1" applyBorder="1" applyAlignment="1">
      <alignment vertical="center"/>
    </xf>
    <xf numFmtId="166" fontId="27" fillId="24" borderId="0" xfId="40" applyNumberFormat="1" applyFont="1" applyFill="1" applyBorder="1" applyAlignment="1">
      <alignment horizontal="center" vertical="center" wrapText="1"/>
    </xf>
    <xf numFmtId="166" fontId="21" fillId="27" borderId="0" xfId="40" applyNumberFormat="1" applyFont="1" applyFill="1" applyBorder="1" applyAlignment="1">
      <alignment horizontal="left" wrapText="1"/>
    </xf>
    <xf numFmtId="0" fontId="20" fillId="24" borderId="0" xfId="40" applyFont="1" applyFill="1" applyBorder="1" applyAlignment="1">
      <alignment horizontal="left"/>
    </xf>
    <xf numFmtId="0" fontId="26" fillId="25" borderId="0" xfId="0" applyFont="1" applyFill="1" applyBorder="1" applyAlignment="1"/>
    <xf numFmtId="165" fontId="31" fillId="24" borderId="0" xfId="40" applyNumberFormat="1" applyFont="1" applyFill="1" applyBorder="1" applyAlignment="1">
      <alignment wrapText="1"/>
    </xf>
    <xf numFmtId="165" fontId="26" fillId="24" borderId="0" xfId="40" applyNumberFormat="1" applyFont="1" applyFill="1" applyBorder="1" applyAlignment="1">
      <alignment wrapText="1"/>
    </xf>
    <xf numFmtId="0" fontId="20" fillId="25" borderId="0" xfId="0" applyFont="1" applyFill="1" applyBorder="1" applyAlignment="1">
      <alignment horizontal="justify" vertical="center" readingOrder="1"/>
    </xf>
    <xf numFmtId="0" fontId="21" fillId="25" borderId="0" xfId="0" applyFont="1" applyFill="1" applyBorder="1" applyAlignment="1">
      <alignment horizontal="justify" vertical="center" readingOrder="1"/>
    </xf>
    <xf numFmtId="0" fontId="18"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3" fillId="29" borderId="20" xfId="0" applyFont="1" applyFill="1" applyBorder="1" applyAlignment="1">
      <alignment horizontal="center" vertical="center"/>
    </xf>
    <xf numFmtId="0" fontId="20" fillId="25" borderId="18" xfId="0" applyFont="1" applyFill="1" applyBorder="1" applyAlignment="1">
      <alignment horizontal="right"/>
    </xf>
    <xf numFmtId="0" fontId="79" fillId="24" borderId="0" xfId="40" applyFont="1" applyFill="1" applyBorder="1"/>
    <xf numFmtId="0" fontId="18" fillId="25" borderId="23" xfId="0" applyFont="1" applyFill="1" applyBorder="1" applyAlignment="1">
      <alignment horizontal="left"/>
    </xf>
    <xf numFmtId="0" fontId="18"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5" fillId="25" borderId="20" xfId="0" applyFont="1" applyFill="1" applyBorder="1"/>
    <xf numFmtId="0" fontId="50" fillId="25" borderId="0" xfId="62" applyFont="1" applyFill="1" applyBorder="1" applyAlignment="1">
      <alignment horizontal="left"/>
    </xf>
    <xf numFmtId="0" fontId="11" fillId="25" borderId="18" xfId="62" applyFill="1" applyBorder="1"/>
    <xf numFmtId="0" fontId="11" fillId="25" borderId="22" xfId="62" applyFill="1" applyBorder="1"/>
    <xf numFmtId="0" fontId="11" fillId="25" borderId="21" xfId="62" applyFill="1" applyBorder="1"/>
    <xf numFmtId="0" fontId="11" fillId="25" borderId="19" xfId="62" applyFill="1" applyBorder="1"/>
    <xf numFmtId="0" fontId="22" fillId="0" borderId="0" xfId="62" applyFont="1" applyBorder="1"/>
    <xf numFmtId="0" fontId="65" fillId="0" borderId="0" xfId="62" applyFont="1" applyBorder="1" applyAlignment="1"/>
    <xf numFmtId="0" fontId="11" fillId="25" borderId="19" xfId="62" applyFill="1" applyBorder="1" applyAlignment="1"/>
    <xf numFmtId="0" fontId="33" fillId="25" borderId="0" xfId="62" applyFont="1" applyFill="1" applyBorder="1"/>
    <xf numFmtId="0" fontId="11" fillId="25" borderId="18" xfId="62" applyFill="1" applyBorder="1" applyAlignment="1">
      <alignment horizontal="left"/>
    </xf>
    <xf numFmtId="0" fontId="18" fillId="25" borderId="23" xfId="62" applyFont="1" applyFill="1" applyBorder="1" applyAlignment="1">
      <alignment horizontal="left"/>
    </xf>
    <xf numFmtId="0" fontId="11" fillId="25" borderId="20" xfId="62" applyFill="1" applyBorder="1"/>
    <xf numFmtId="0" fontId="11" fillId="25" borderId="20" xfId="62" applyFill="1" applyBorder="1" applyAlignment="1">
      <alignment vertical="center"/>
    </xf>
    <xf numFmtId="49" fontId="11" fillId="25" borderId="20" xfId="62" applyNumberFormat="1" applyFill="1" applyBorder="1" applyAlignment="1">
      <alignment vertical="center"/>
    </xf>
    <xf numFmtId="0" fontId="22" fillId="25" borderId="20" xfId="62" applyFont="1" applyFill="1" applyBorder="1"/>
    <xf numFmtId="0" fontId="23" fillId="30" borderId="20" xfId="62" applyFont="1" applyFill="1" applyBorder="1" applyAlignment="1">
      <alignment horizontal="center" vertical="center"/>
    </xf>
    <xf numFmtId="0" fontId="79" fillId="24" borderId="0" xfId="40" applyFont="1" applyFill="1" applyBorder="1" applyAlignment="1">
      <alignment horizontal="left" indent="1"/>
    </xf>
    <xf numFmtId="0" fontId="81" fillId="25" borderId="0" xfId="62" applyFont="1" applyFill="1" applyBorder="1"/>
    <xf numFmtId="3" fontId="90" fillId="25" borderId="0" xfId="62" applyNumberFormat="1" applyFont="1" applyFill="1" applyBorder="1" applyAlignment="1">
      <alignment horizontal="right"/>
    </xf>
    <xf numFmtId="168" fontId="82" fillId="25" borderId="0" xfId="62" applyNumberFormat="1" applyFont="1" applyFill="1" applyBorder="1" applyAlignment="1">
      <alignment horizontal="right" indent="2"/>
    </xf>
    <xf numFmtId="0" fontId="82" fillId="25" borderId="0" xfId="62" applyFont="1" applyFill="1" applyBorder="1"/>
    <xf numFmtId="0" fontId="11" fillId="26" borderId="32" xfId="62" applyFont="1" applyFill="1" applyBorder="1" applyAlignment="1">
      <alignment vertical="center"/>
    </xf>
    <xf numFmtId="0" fontId="11" fillId="26" borderId="33"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23" fillId="30" borderId="19" xfId="62" applyFont="1" applyFill="1" applyBorder="1" applyAlignment="1">
      <alignment horizontal="center" vertical="center"/>
    </xf>
    <xf numFmtId="0" fontId="0" fillId="0" borderId="18" xfId="0" applyBorder="1"/>
    <xf numFmtId="0" fontId="11" fillId="31" borderId="0" xfId="62" applyFill="1"/>
    <xf numFmtId="0" fontId="18" fillId="31" borderId="0" xfId="62" applyFont="1" applyFill="1" applyBorder="1" applyAlignment="1"/>
    <xf numFmtId="0" fontId="19" fillId="31" borderId="0" xfId="62" applyFont="1" applyFill="1" applyBorder="1" applyAlignment="1">
      <alignment horizontal="justify" vertical="top" wrapText="1"/>
    </xf>
    <xf numFmtId="0" fontId="11" fillId="31" borderId="0" xfId="62" applyFill="1" applyBorder="1"/>
    <xf numFmtId="0" fontId="96" fillId="31" borderId="0" xfId="62" applyFont="1" applyFill="1" applyBorder="1" applyAlignment="1">
      <alignment horizontal="right"/>
    </xf>
    <xf numFmtId="0" fontId="19" fillId="32" borderId="0" xfId="62" applyFont="1" applyFill="1" applyBorder="1" applyAlignment="1">
      <alignment horizontal="justify" vertical="top" wrapText="1"/>
    </xf>
    <xf numFmtId="0" fontId="11" fillId="32" borderId="0" xfId="62" applyFill="1" applyBorder="1"/>
    <xf numFmtId="0" fontId="25" fillId="32" borderId="0" xfId="62" applyFont="1" applyFill="1" applyBorder="1" applyAlignment="1">
      <alignment horizontal="right"/>
    </xf>
    <xf numFmtId="0" fontId="11" fillId="0" borderId="0" xfId="62" applyAlignment="1">
      <alignment horizontal="right"/>
    </xf>
    <xf numFmtId="0" fontId="11" fillId="32" borderId="0" xfId="62" applyFill="1"/>
    <xf numFmtId="0" fontId="29" fillId="32" borderId="0" xfId="62" applyFont="1" applyFill="1" applyBorder="1" applyAlignment="1">
      <alignment horizontal="center" vertical="center"/>
    </xf>
    <xf numFmtId="0" fontId="12" fillId="32" borderId="0" xfId="62" applyFont="1" applyFill="1" applyBorder="1"/>
    <xf numFmtId="165" fontId="27" fillId="32" borderId="0" xfId="62" applyNumberFormat="1" applyFont="1" applyFill="1" applyBorder="1" applyAlignment="1">
      <alignment horizontal="center"/>
    </xf>
    <xf numFmtId="165" fontId="21" fillId="32" borderId="0" xfId="40" applyNumberFormat="1" applyFont="1" applyFill="1" applyBorder="1" applyAlignment="1">
      <alignment horizontal="center" wrapText="1"/>
    </xf>
    <xf numFmtId="165" fontId="21" fillId="33" borderId="0" xfId="40" applyNumberFormat="1" applyFont="1" applyFill="1" applyBorder="1" applyAlignment="1">
      <alignment horizontal="center" wrapText="1"/>
    </xf>
    <xf numFmtId="0" fontId="21" fillId="32" borderId="0" xfId="62" applyFont="1" applyFill="1" applyBorder="1"/>
    <xf numFmtId="0" fontId="20" fillId="32" borderId="0" xfId="62" applyFont="1" applyFill="1" applyBorder="1" applyAlignment="1">
      <alignment horizontal="center"/>
    </xf>
    <xf numFmtId="0" fontId="11" fillId="32" borderId="0" xfId="62" applyFill="1" applyAlignment="1">
      <alignment horizontal="center" vertical="center"/>
    </xf>
    <xf numFmtId="0" fontId="19" fillId="34" borderId="0" xfId="62" applyFont="1" applyFill="1" applyBorder="1" applyAlignment="1">
      <alignment horizontal="justify" vertical="top" wrapText="1"/>
    </xf>
    <xf numFmtId="0" fontId="19" fillId="35" borderId="0" xfId="62" applyFont="1" applyFill="1" applyBorder="1" applyAlignment="1">
      <alignment horizontal="justify" vertical="top" wrapText="1"/>
    </xf>
    <xf numFmtId="0" fontId="21" fillId="35" borderId="0" xfId="62" applyFont="1" applyFill="1" applyBorder="1"/>
    <xf numFmtId="0" fontId="19" fillId="35" borderId="0" xfId="62" applyFont="1" applyFill="1" applyBorder="1"/>
    <xf numFmtId="0" fontId="11" fillId="35" borderId="0" xfId="62" applyFill="1"/>
    <xf numFmtId="0" fontId="11" fillId="35" borderId="0" xfId="62" applyFill="1" applyBorder="1"/>
    <xf numFmtId="0" fontId="11" fillId="35" borderId="0" xfId="62" applyFill="1" applyAlignment="1">
      <alignment vertical="center"/>
    </xf>
    <xf numFmtId="165" fontId="21" fillId="35" borderId="0" xfId="40" applyNumberFormat="1" applyFont="1" applyFill="1" applyBorder="1" applyAlignment="1">
      <alignment horizontal="center" wrapText="1"/>
    </xf>
    <xf numFmtId="165" fontId="20" fillId="35" borderId="0" xfId="40" applyNumberFormat="1" applyFont="1" applyFill="1" applyBorder="1" applyAlignment="1">
      <alignment horizontal="left" wrapText="1"/>
    </xf>
    <xf numFmtId="0" fontId="22" fillId="35" borderId="0" xfId="62" applyFont="1" applyFill="1" applyBorder="1"/>
    <xf numFmtId="0" fontId="37" fillId="35" borderId="0" xfId="62" applyFont="1" applyFill="1" applyBorder="1" applyAlignment="1">
      <alignment vertical="center"/>
    </xf>
    <xf numFmtId="0" fontId="21" fillId="35" borderId="0" xfId="62" applyFont="1" applyFill="1" applyBorder="1" applyAlignment="1">
      <alignment horizontal="justify" vertical="top"/>
    </xf>
    <xf numFmtId="0" fontId="12" fillId="35" borderId="0" xfId="62" applyFont="1" applyFill="1" applyBorder="1"/>
    <xf numFmtId="165" fontId="27" fillId="35" borderId="0" xfId="62" applyNumberFormat="1" applyFont="1" applyFill="1" applyBorder="1" applyAlignment="1">
      <alignment horizontal="center"/>
    </xf>
    <xf numFmtId="0" fontId="19" fillId="35" borderId="38" xfId="62" applyFont="1" applyFill="1" applyBorder="1" applyAlignment="1">
      <alignment horizontal="justify" vertical="top" wrapText="1"/>
    </xf>
    <xf numFmtId="0" fontId="19" fillId="35" borderId="0" xfId="62" applyFont="1" applyFill="1" applyBorder="1" applyAlignment="1">
      <alignment horizontal="justify" vertical="center" wrapText="1"/>
    </xf>
    <xf numFmtId="0" fontId="33" fillId="35" borderId="38" xfId="62" applyFont="1" applyFill="1" applyBorder="1"/>
    <xf numFmtId="0" fontId="97" fillId="37" borderId="0" xfId="62" applyFont="1" applyFill="1" applyBorder="1" applyAlignment="1">
      <alignment horizontal="center" vertical="center"/>
    </xf>
    <xf numFmtId="0" fontId="11" fillId="35" borderId="39" xfId="62" applyFill="1" applyBorder="1"/>
    <xf numFmtId="0" fontId="11" fillId="30" borderId="30" xfId="62" applyFill="1" applyBorder="1"/>
    <xf numFmtId="0" fontId="11" fillId="29" borderId="14" xfId="62" applyFill="1" applyBorder="1"/>
    <xf numFmtId="0" fontId="11" fillId="35" borderId="40" xfId="62" applyFill="1" applyBorder="1"/>
    <xf numFmtId="0" fontId="11" fillId="35" borderId="14" xfId="62" applyFill="1" applyBorder="1"/>
    <xf numFmtId="0" fontId="0" fillId="0" borderId="41" xfId="0" applyFill="1" applyBorder="1"/>
    <xf numFmtId="165" fontId="26" fillId="24" borderId="43" xfId="40" applyNumberFormat="1" applyFont="1" applyFill="1" applyBorder="1" applyAlignment="1">
      <alignment horizontal="left" wrapText="1"/>
    </xf>
    <xf numFmtId="165" fontId="26" fillId="24" borderId="18" xfId="40" applyNumberFormat="1" applyFont="1" applyFill="1" applyBorder="1" applyAlignment="1">
      <alignment horizontal="left" wrapText="1"/>
    </xf>
    <xf numFmtId="165" fontId="21" fillId="24" borderId="18" xfId="40" applyNumberFormat="1" applyFont="1" applyFill="1" applyBorder="1" applyAlignment="1">
      <alignment horizontal="center" wrapText="1"/>
    </xf>
    <xf numFmtId="0" fontId="21" fillId="25" borderId="22" xfId="0" applyFont="1" applyFill="1" applyBorder="1"/>
    <xf numFmtId="0" fontId="21" fillId="25" borderId="21" xfId="0" applyFont="1" applyFill="1" applyBorder="1"/>
    <xf numFmtId="0" fontId="21" fillId="25" borderId="19" xfId="0" applyFont="1" applyFill="1" applyBorder="1"/>
    <xf numFmtId="165" fontId="21" fillId="24" borderId="19" xfId="40" applyNumberFormat="1" applyFont="1" applyFill="1" applyBorder="1" applyAlignment="1">
      <alignment horizontal="center" wrapText="1"/>
    </xf>
    <xf numFmtId="165" fontId="21" fillId="24" borderId="41" xfId="40" applyNumberFormat="1" applyFont="1" applyFill="1" applyBorder="1" applyAlignment="1">
      <alignment horizontal="center" readingOrder="1"/>
    </xf>
    <xf numFmtId="0" fontId="21" fillId="25" borderId="18" xfId="0" applyFont="1" applyFill="1" applyBorder="1" applyAlignment="1">
      <alignment readingOrder="1"/>
    </xf>
    <xf numFmtId="165" fontId="21" fillId="24" borderId="18" xfId="40" applyNumberFormat="1" applyFont="1" applyFill="1" applyBorder="1" applyAlignment="1">
      <alignment horizontal="center" readingOrder="1"/>
    </xf>
    <xf numFmtId="0" fontId="20" fillId="24" borderId="42" xfId="40" applyFont="1" applyFill="1" applyBorder="1" applyAlignment="1">
      <alignment horizontal="right" readingOrder="1"/>
    </xf>
    <xf numFmtId="0" fontId="21" fillId="25" borderId="23" xfId="0" applyFont="1" applyFill="1" applyBorder="1" applyAlignment="1">
      <alignment readingOrder="1"/>
    </xf>
    <xf numFmtId="0" fontId="26" fillId="25" borderId="20" xfId="0" applyFont="1" applyFill="1" applyBorder="1" applyAlignment="1">
      <alignment horizontal="left" indent="1" readingOrder="1"/>
    </xf>
    <xf numFmtId="165" fontId="21" fillId="24" borderId="23" xfId="40" applyNumberFormat="1" applyFont="1" applyFill="1" applyBorder="1" applyAlignment="1">
      <alignment horizontal="center" readingOrder="1"/>
    </xf>
    <xf numFmtId="165" fontId="21" fillId="24" borderId="22" xfId="40" applyNumberFormat="1" applyFont="1" applyFill="1" applyBorder="1" applyAlignment="1">
      <alignment horizontal="center" readingOrder="1"/>
    </xf>
    <xf numFmtId="165" fontId="21" fillId="24" borderId="20" xfId="40" applyNumberFormat="1" applyFont="1" applyFill="1" applyBorder="1" applyAlignment="1">
      <alignment horizontal="center" readingOrder="1"/>
    </xf>
    <xf numFmtId="0" fontId="0" fillId="0" borderId="0" xfId="0" applyBorder="1" applyAlignment="1">
      <alignment readingOrder="2"/>
    </xf>
    <xf numFmtId="0" fontId="18"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2" fillId="25" borderId="19" xfId="0" applyFont="1" applyFill="1" applyBorder="1" applyAlignment="1">
      <alignment readingOrder="1"/>
    </xf>
    <xf numFmtId="0" fontId="18" fillId="25" borderId="0" xfId="0" applyFont="1" applyFill="1" applyBorder="1" applyAlignment="1">
      <alignment horizontal="left" readingOrder="1"/>
    </xf>
    <xf numFmtId="0" fontId="0" fillId="35" borderId="0" xfId="0" applyFill="1"/>
    <xf numFmtId="0" fontId="0" fillId="35" borderId="0" xfId="0" applyFill="1" applyBorder="1"/>
    <xf numFmtId="0" fontId="21" fillId="35" borderId="0" xfId="0" applyFont="1" applyFill="1" applyBorder="1"/>
    <xf numFmtId="0" fontId="20" fillId="36" borderId="0" xfId="40" applyFont="1" applyFill="1" applyBorder="1"/>
    <xf numFmtId="0" fontId="39" fillId="25" borderId="20" xfId="0" applyFont="1" applyFill="1" applyBorder="1" applyAlignment="1">
      <alignment vertical="center"/>
    </xf>
    <xf numFmtId="3" fontId="21" fillId="25" borderId="0" xfId="59" applyNumberFormat="1" applyFont="1" applyFill="1" applyBorder="1" applyAlignment="1">
      <alignment horizontal="right"/>
    </xf>
    <xf numFmtId="168" fontId="21" fillId="25" borderId="0" xfId="59" applyNumberFormat="1" applyFont="1" applyFill="1" applyBorder="1" applyAlignment="1">
      <alignment horizontal="right"/>
    </xf>
    <xf numFmtId="0" fontId="39" fillId="25" borderId="20" xfId="0" applyFont="1" applyFill="1" applyBorder="1"/>
    <xf numFmtId="3" fontId="21" fillId="25" borderId="0" xfId="59" applyNumberFormat="1" applyFont="1" applyFill="1" applyBorder="1"/>
    <xf numFmtId="0" fontId="0" fillId="26" borderId="0" xfId="51" applyFont="1" applyFill="1" applyBorder="1"/>
    <xf numFmtId="0" fontId="11" fillId="26" borderId="0" xfId="51" applyFont="1" applyFill="1" applyBorder="1"/>
    <xf numFmtId="0" fontId="50" fillId="26" borderId="0" xfId="51" applyFont="1" applyFill="1" applyBorder="1"/>
    <xf numFmtId="0" fontId="73" fillId="26" borderId="0" xfId="51" applyFont="1" applyFill="1" applyBorder="1"/>
    <xf numFmtId="0" fontId="79" fillId="24" borderId="0" xfId="40" applyFont="1" applyFill="1" applyBorder="1" applyAlignment="1">
      <alignment vertical="center"/>
    </xf>
    <xf numFmtId="166" fontId="79" fillId="27" borderId="0" xfId="40" applyNumberFormat="1" applyFont="1" applyFill="1" applyBorder="1" applyAlignment="1">
      <alignment horizontal="right"/>
    </xf>
    <xf numFmtId="0" fontId="36" fillId="25" borderId="19" xfId="0" applyFont="1" applyFill="1" applyBorder="1"/>
    <xf numFmtId="0" fontId="36" fillId="25" borderId="20" xfId="0" applyFont="1" applyFill="1" applyBorder="1"/>
    <xf numFmtId="0" fontId="38" fillId="27" borderId="0" xfId="40" applyFont="1" applyFill="1" applyBorder="1" applyAlignment="1">
      <alignment horizontal="left" vertical="top" wrapText="1"/>
    </xf>
    <xf numFmtId="0" fontId="18" fillId="26" borderId="41" xfId="0" applyFont="1" applyFill="1" applyBorder="1" applyAlignment="1">
      <alignment horizontal="center" vertical="center"/>
    </xf>
    <xf numFmtId="0" fontId="18" fillId="26" borderId="41" xfId="0" applyFont="1" applyFill="1" applyBorder="1" applyAlignment="1">
      <alignment horizontal="center" vertical="center" readingOrder="1"/>
    </xf>
    <xf numFmtId="0" fontId="25" fillId="26" borderId="41" xfId="0" applyFont="1" applyFill="1" applyBorder="1" applyAlignment="1">
      <alignment horizontal="center" vertical="center"/>
    </xf>
    <xf numFmtId="165" fontId="21" fillId="37" borderId="39" xfId="40" applyNumberFormat="1" applyFont="1" applyFill="1" applyBorder="1" applyAlignment="1">
      <alignment horizontal="center" wrapText="1"/>
    </xf>
    <xf numFmtId="0" fontId="21" fillId="35" borderId="0" xfId="62" applyFont="1" applyFill="1" applyBorder="1" applyAlignment="1">
      <alignment horizontal="left" vertical="center"/>
    </xf>
    <xf numFmtId="0" fontId="19" fillId="35" borderId="0" xfId="62" applyFont="1" applyFill="1" applyBorder="1" applyAlignment="1">
      <alignment horizontal="left" vertical="center"/>
    </xf>
    <xf numFmtId="0" fontId="20" fillId="25" borderId="0" xfId="0" applyFont="1" applyFill="1" applyBorder="1" applyAlignment="1">
      <alignment horizontal="center"/>
    </xf>
    <xf numFmtId="0" fontId="20" fillId="38" borderId="0" xfId="40" applyFont="1" applyFill="1" applyBorder="1"/>
    <xf numFmtId="0" fontId="20" fillId="40" borderId="0" xfId="40" applyFont="1" applyFill="1" applyBorder="1"/>
    <xf numFmtId="0" fontId="20" fillId="30" borderId="0" xfId="0" applyFont="1" applyFill="1" applyBorder="1"/>
    <xf numFmtId="0" fontId="0" fillId="34" borderId="0" xfId="0" applyFill="1" applyBorder="1"/>
    <xf numFmtId="0" fontId="20" fillId="39" borderId="0" xfId="40" applyFont="1" applyFill="1" applyBorder="1"/>
    <xf numFmtId="0" fontId="21" fillId="34" borderId="0" xfId="0" applyFont="1" applyFill="1" applyBorder="1"/>
    <xf numFmtId="0" fontId="37" fillId="34" borderId="0" xfId="0" applyFont="1" applyFill="1" applyBorder="1"/>
    <xf numFmtId="0" fontId="20" fillId="34" borderId="0" xfId="0" applyFont="1" applyFill="1" applyBorder="1"/>
    <xf numFmtId="0" fontId="0" fillId="34" borderId="18" xfId="0" applyFill="1" applyBorder="1"/>
    <xf numFmtId="0" fontId="20" fillId="34" borderId="18" xfId="0" applyFont="1" applyFill="1" applyBorder="1"/>
    <xf numFmtId="0" fontId="21" fillId="34" borderId="18" xfId="0" applyFont="1" applyFill="1" applyBorder="1"/>
    <xf numFmtId="0" fontId="101" fillId="39" borderId="0" xfId="40" applyFont="1" applyFill="1" applyBorder="1"/>
    <xf numFmtId="0" fontId="11" fillId="28" borderId="47" xfId="62" applyFill="1" applyBorder="1"/>
    <xf numFmtId="3" fontId="79" fillId="25" borderId="0" xfId="59" applyNumberFormat="1" applyFont="1" applyFill="1" applyBorder="1" applyAlignment="1">
      <alignment horizontal="right"/>
    </xf>
    <xf numFmtId="0" fontId="0" fillId="26" borderId="0" xfId="51" applyFont="1" applyFill="1" applyBorder="1" applyAlignment="1">
      <alignment vertical="center"/>
    </xf>
    <xf numFmtId="0" fontId="22" fillId="26" borderId="0" xfId="51" applyFont="1" applyFill="1" applyBorder="1"/>
    <xf numFmtId="0" fontId="33" fillId="26" borderId="0" xfId="51" applyFont="1" applyFill="1" applyBorder="1"/>
    <xf numFmtId="0" fontId="52" fillId="26" borderId="0" xfId="51" applyFont="1" applyFill="1" applyBorder="1" applyAlignment="1">
      <alignment horizontal="center"/>
    </xf>
    <xf numFmtId="0" fontId="65" fillId="26" borderId="0" xfId="51" applyFont="1" applyFill="1" applyBorder="1"/>
    <xf numFmtId="0" fontId="18" fillId="26" borderId="0" xfId="51" applyFont="1" applyFill="1" applyBorder="1"/>
    <xf numFmtId="0" fontId="101" fillId="27" borderId="0" xfId="61" applyFont="1" applyFill="1" applyBorder="1" applyAlignment="1">
      <alignment horizontal="left" indent="1"/>
    </xf>
    <xf numFmtId="0" fontId="84" fillId="26" borderId="15" xfId="62" applyFont="1" applyFill="1" applyBorder="1" applyAlignment="1">
      <alignment vertical="center"/>
    </xf>
    <xf numFmtId="3" fontId="79" fillId="24" borderId="0" xfId="40" applyNumberFormat="1" applyFont="1" applyFill="1" applyBorder="1" applyAlignment="1">
      <alignment horizontal="right" wrapText="1"/>
    </xf>
    <xf numFmtId="3" fontId="79" fillId="24" borderId="0" xfId="40" applyNumberFormat="1" applyFont="1" applyFill="1" applyBorder="1" applyAlignment="1">
      <alignment horizontal="right" vertical="center" wrapText="1"/>
    </xf>
    <xf numFmtId="0" fontId="84" fillId="26" borderId="15" xfId="0" applyFont="1" applyFill="1" applyBorder="1" applyAlignment="1">
      <alignment vertical="center"/>
    </xf>
    <xf numFmtId="0" fontId="22" fillId="26" borderId="16" xfId="62" applyFont="1" applyFill="1" applyBorder="1" applyAlignment="1">
      <alignment vertical="center"/>
    </xf>
    <xf numFmtId="0" fontId="13" fillId="26" borderId="16" xfId="62" applyFont="1" applyFill="1" applyBorder="1" applyAlignment="1">
      <alignment vertical="center"/>
    </xf>
    <xf numFmtId="0" fontId="13" fillId="26" borderId="17" xfId="62" applyFont="1" applyFill="1" applyBorder="1" applyAlignment="1">
      <alignment vertical="center"/>
    </xf>
    <xf numFmtId="0" fontId="23" fillId="29" borderId="50" xfId="62" applyFont="1" applyFill="1" applyBorder="1" applyAlignment="1">
      <alignment horizontal="center" vertical="center"/>
    </xf>
    <xf numFmtId="0" fontId="18" fillId="25" borderId="0" xfId="62" applyFont="1" applyFill="1" applyBorder="1" applyAlignment="1">
      <alignment horizontal="left"/>
    </xf>
    <xf numFmtId="165" fontId="91" fillId="25" borderId="0" xfId="40" applyNumberFormat="1" applyFont="1" applyFill="1" applyBorder="1" applyAlignment="1">
      <alignment horizontal="right" wrapText="1"/>
    </xf>
    <xf numFmtId="165" fontId="91" fillId="26" borderId="0" xfId="40" applyNumberFormat="1" applyFont="1" applyFill="1" applyBorder="1" applyAlignment="1">
      <alignment horizontal="right" wrapText="1"/>
    </xf>
    <xf numFmtId="0" fontId="20" fillId="25" borderId="0" xfId="62" applyFont="1" applyFill="1" applyBorder="1" applyAlignment="1">
      <alignment horizontal="center"/>
    </xf>
    <xf numFmtId="0" fontId="11" fillId="25" borderId="0" xfId="70" applyFill="1"/>
    <xf numFmtId="0" fontId="11" fillId="25" borderId="18" xfId="70" applyFill="1" applyBorder="1" applyAlignment="1">
      <alignment horizontal="left"/>
    </xf>
    <xf numFmtId="0" fontId="12" fillId="25" borderId="18" xfId="70" applyFont="1" applyFill="1" applyBorder="1"/>
    <xf numFmtId="0" fontId="12" fillId="0" borderId="18" xfId="70" applyFont="1" applyBorder="1"/>
    <xf numFmtId="0" fontId="11" fillId="25" borderId="18" xfId="70" applyFill="1" applyBorder="1"/>
    <xf numFmtId="0" fontId="11" fillId="0" borderId="0" xfId="70"/>
    <xf numFmtId="0" fontId="17" fillId="25" borderId="0" xfId="70" applyFont="1" applyFill="1" applyBorder="1" applyAlignment="1">
      <alignment horizontal="left"/>
    </xf>
    <xf numFmtId="0" fontId="12" fillId="25" borderId="0" xfId="70" applyFont="1" applyFill="1" applyBorder="1"/>
    <xf numFmtId="0" fontId="21" fillId="25" borderId="0" xfId="70" applyFont="1" applyFill="1" applyBorder="1"/>
    <xf numFmtId="0" fontId="11" fillId="25" borderId="21" xfId="70" applyFill="1" applyBorder="1"/>
    <xf numFmtId="0" fontId="11" fillId="25" borderId="0" xfId="70" applyFill="1" applyBorder="1"/>
    <xf numFmtId="0" fontId="14" fillId="25" borderId="19" xfId="70" applyFont="1" applyFill="1" applyBorder="1"/>
    <xf numFmtId="0" fontId="11" fillId="25" borderId="0" xfId="70" applyFill="1" applyAlignment="1">
      <alignment vertical="center"/>
    </xf>
    <xf numFmtId="0" fontId="11" fillId="25" borderId="0" xfId="70" applyFill="1" applyBorder="1" applyAlignment="1">
      <alignment vertical="center"/>
    </xf>
    <xf numFmtId="0" fontId="11" fillId="0" borderId="0" xfId="70" applyAlignment="1">
      <alignment vertical="center"/>
    </xf>
    <xf numFmtId="0" fontId="19" fillId="25" borderId="0" xfId="70" applyFont="1" applyFill="1" applyBorder="1"/>
    <xf numFmtId="0" fontId="12" fillId="0" borderId="0" xfId="70" applyFont="1"/>
    <xf numFmtId="0" fontId="20" fillId="25" borderId="0" xfId="70" applyFont="1" applyFill="1" applyBorder="1" applyAlignment="1"/>
    <xf numFmtId="0" fontId="20" fillId="25" borderId="0" xfId="70" applyFont="1" applyFill="1" applyBorder="1" applyAlignment="1">
      <alignment horizontal="center"/>
    </xf>
    <xf numFmtId="0" fontId="19" fillId="25" borderId="0" xfId="70" applyFont="1" applyFill="1" applyBorder="1" applyAlignment="1">
      <alignment vertical="center"/>
    </xf>
    <xf numFmtId="0" fontId="39" fillId="25" borderId="0" xfId="70" applyFont="1" applyFill="1"/>
    <xf numFmtId="0" fontId="39" fillId="25" borderId="0" xfId="70" applyFont="1" applyFill="1" applyBorder="1"/>
    <xf numFmtId="3" fontId="42" fillId="25" borderId="0" xfId="70" applyNumberFormat="1" applyFont="1" applyFill="1" applyBorder="1" applyAlignment="1">
      <alignment horizontal="right"/>
    </xf>
    <xf numFmtId="0" fontId="39" fillId="0" borderId="0" xfId="70" applyFont="1"/>
    <xf numFmtId="0" fontId="21" fillId="25" borderId="0" xfId="70" applyFont="1" applyFill="1" applyBorder="1" applyAlignment="1">
      <alignment horizontal="right"/>
    </xf>
    <xf numFmtId="0" fontId="41" fillId="25" borderId="19" xfId="70" applyFont="1" applyFill="1" applyBorder="1"/>
    <xf numFmtId="0" fontId="21" fillId="26" borderId="0" xfId="70" applyFont="1" applyFill="1" applyBorder="1"/>
    <xf numFmtId="0" fontId="11" fillId="0" borderId="0" xfId="70" applyFill="1"/>
    <xf numFmtId="0" fontId="11" fillId="25" borderId="0" xfId="70" applyFill="1" applyAlignment="1">
      <alignment vertical="top"/>
    </xf>
    <xf numFmtId="0" fontId="14" fillId="25" borderId="19" xfId="70" applyFont="1" applyFill="1" applyBorder="1" applyAlignment="1">
      <alignment vertical="top"/>
    </xf>
    <xf numFmtId="0" fontId="53" fillId="25" borderId="0" xfId="70" applyFont="1" applyFill="1" applyBorder="1" applyAlignment="1">
      <alignment vertical="top" wrapText="1"/>
    </xf>
    <xf numFmtId="0" fontId="11" fillId="0" borderId="0" xfId="70" applyAlignment="1">
      <alignment vertical="top"/>
    </xf>
    <xf numFmtId="0" fontId="53" fillId="25" borderId="0" xfId="70" applyFont="1" applyFill="1" applyBorder="1" applyAlignment="1">
      <alignment wrapText="1"/>
    </xf>
    <xf numFmtId="0" fontId="20" fillId="25" borderId="0" xfId="70" applyFont="1" applyFill="1" applyBorder="1" applyAlignment="1">
      <alignment horizontal="right"/>
    </xf>
    <xf numFmtId="0" fontId="11" fillId="25" borderId="0" xfId="70" applyFill="1" applyAlignment="1"/>
    <xf numFmtId="0" fontId="11" fillId="25" borderId="0" xfId="70" applyFill="1" applyBorder="1" applyAlignment="1"/>
    <xf numFmtId="3" fontId="79" fillId="26" borderId="0" xfId="70" applyNumberFormat="1" applyFont="1" applyFill="1" applyBorder="1" applyAlignment="1">
      <alignment horizontal="right"/>
    </xf>
    <xf numFmtId="0" fontId="14" fillId="25" borderId="19" xfId="70" applyFont="1" applyFill="1" applyBorder="1" applyAlignment="1"/>
    <xf numFmtId="0" fontId="11" fillId="0" borderId="0" xfId="70" applyAlignment="1"/>
    <xf numFmtId="0" fontId="14" fillId="25" borderId="19" xfId="70" applyFont="1" applyFill="1" applyBorder="1" applyAlignment="1">
      <alignment vertical="center"/>
    </xf>
    <xf numFmtId="0" fontId="19" fillId="26" borderId="0" xfId="70" applyFont="1" applyFill="1" applyBorder="1"/>
    <xf numFmtId="0" fontId="20" fillId="26" borderId="0" xfId="70" applyFont="1" applyFill="1" applyBorder="1" applyAlignment="1">
      <alignment horizontal="right"/>
    </xf>
    <xf numFmtId="0" fontId="38" fillId="25" borderId="0" xfId="70" applyFont="1" applyFill="1" applyBorder="1" applyAlignment="1">
      <alignment vertical="center"/>
    </xf>
    <xf numFmtId="0" fontId="82" fillId="25" borderId="0" xfId="70" applyFont="1" applyFill="1" applyBorder="1" applyAlignment="1">
      <alignment horizontal="left" vertical="center"/>
    </xf>
    <xf numFmtId="0" fontId="23" fillId="37" borderId="19" xfId="70" applyFont="1" applyFill="1" applyBorder="1" applyAlignment="1">
      <alignment horizontal="center" vertical="center"/>
    </xf>
    <xf numFmtId="0" fontId="21" fillId="0" borderId="0" xfId="70" applyFont="1"/>
    <xf numFmtId="0" fontId="11" fillId="0" borderId="0" xfId="62" applyBorder="1"/>
    <xf numFmtId="0" fontId="11" fillId="26" borderId="0" xfId="71" applyFill="1" applyBorder="1"/>
    <xf numFmtId="0" fontId="11" fillId="25" borderId="21" xfId="72" applyFill="1" applyBorder="1"/>
    <xf numFmtId="0" fontId="11" fillId="25" borderId="19" xfId="72" applyFill="1" applyBorder="1"/>
    <xf numFmtId="0" fontId="56" fillId="0" borderId="0" xfId="70" applyFont="1"/>
    <xf numFmtId="0" fontId="11" fillId="25" borderId="22" xfId="70" applyFill="1" applyBorder="1"/>
    <xf numFmtId="0" fontId="11" fillId="26" borderId="0" xfId="70" applyFill="1" applyBorder="1"/>
    <xf numFmtId="0" fontId="20" fillId="24" borderId="0" xfId="40" applyFont="1" applyFill="1" applyBorder="1" applyAlignment="1">
      <alignment vertical="center"/>
    </xf>
    <xf numFmtId="165" fontId="25" fillId="25" borderId="0" xfId="40" applyNumberFormat="1" applyFont="1" applyFill="1" applyBorder="1" applyAlignment="1">
      <alignment horizontal="right" vertical="center" wrapText="1"/>
    </xf>
    <xf numFmtId="165" fontId="25" fillId="26" borderId="0" xfId="40" applyNumberFormat="1" applyFont="1" applyFill="1" applyBorder="1" applyAlignment="1">
      <alignment horizontal="right" vertical="center" wrapText="1"/>
    </xf>
    <xf numFmtId="0" fontId="20" fillId="24" borderId="0" xfId="40" applyFont="1" applyFill="1" applyBorder="1" applyAlignment="1">
      <alignment horizontal="justify" vertical="center"/>
    </xf>
    <xf numFmtId="3" fontId="11" fillId="0" borderId="0" xfId="70" applyNumberFormat="1"/>
    <xf numFmtId="0" fontId="20" fillId="27" borderId="0" xfId="40" applyFont="1" applyFill="1" applyBorder="1" applyAlignment="1">
      <alignment horizontal="left"/>
    </xf>
    <xf numFmtId="0" fontId="22" fillId="25" borderId="0" xfId="70" applyFont="1" applyFill="1" applyBorder="1"/>
    <xf numFmtId="0" fontId="25" fillId="27" borderId="0" xfId="40" applyFont="1" applyFill="1" applyBorder="1" applyAlignment="1">
      <alignment horizontal="left" indent="1"/>
    </xf>
    <xf numFmtId="0" fontId="20" fillId="26" borderId="0" xfId="70" applyFont="1" applyFill="1" applyBorder="1" applyAlignment="1">
      <alignment horizontal="left"/>
    </xf>
    <xf numFmtId="0" fontId="11" fillId="0" borderId="0" xfId="70" applyBorder="1"/>
    <xf numFmtId="0" fontId="11" fillId="25" borderId="20" xfId="70" applyFill="1" applyBorder="1"/>
    <xf numFmtId="0" fontId="21" fillId="27" borderId="0" xfId="40" applyFont="1" applyFill="1" applyBorder="1" applyAlignment="1">
      <alignment horizontal="left"/>
    </xf>
    <xf numFmtId="0" fontId="25" fillId="25" borderId="0" xfId="70" applyFont="1" applyFill="1" applyBorder="1" applyAlignment="1">
      <alignment horizontal="left"/>
    </xf>
    <xf numFmtId="0" fontId="25" fillId="26" borderId="0" xfId="70" applyFont="1" applyFill="1" applyBorder="1" applyAlignment="1">
      <alignment horizontal="right"/>
    </xf>
    <xf numFmtId="168" fontId="91" fillId="26" borderId="0" xfId="40" applyNumberFormat="1" applyFont="1" applyFill="1" applyBorder="1" applyAlignment="1">
      <alignment horizontal="right" wrapText="1"/>
    </xf>
    <xf numFmtId="0" fontId="38" fillId="25" borderId="0" xfId="70" applyFont="1" applyFill="1" applyBorder="1"/>
    <xf numFmtId="0" fontId="0" fillId="26" borderId="0" xfId="0" applyFill="1"/>
    <xf numFmtId="0" fontId="20" fillId="25" borderId="11" xfId="62" applyFont="1" applyFill="1" applyBorder="1" applyAlignment="1">
      <alignment horizontal="center"/>
    </xf>
    <xf numFmtId="0" fontId="21" fillId="25" borderId="0" xfId="62" applyFont="1" applyFill="1" applyBorder="1" applyAlignment="1">
      <alignment horizontal="left" indent="1"/>
    </xf>
    <xf numFmtId="0" fontId="79" fillId="25" borderId="0" xfId="62" applyFont="1" applyFill="1" applyBorder="1" applyAlignment="1">
      <alignment horizontal="left"/>
    </xf>
    <xf numFmtId="0" fontId="18" fillId="25" borderId="0" xfId="70" applyFont="1" applyFill="1" applyBorder="1" applyAlignment="1">
      <alignment horizontal="right"/>
    </xf>
    <xf numFmtId="0" fontId="54" fillId="25" borderId="0" xfId="70" applyFont="1" applyFill="1"/>
    <xf numFmtId="0" fontId="54" fillId="25" borderId="20" xfId="70" applyFont="1" applyFill="1" applyBorder="1"/>
    <xf numFmtId="1" fontId="91" fillId="26" borderId="0" xfId="70" applyNumberFormat="1" applyFont="1" applyFill="1" applyBorder="1" applyAlignment="1">
      <alignment horizontal="right"/>
    </xf>
    <xf numFmtId="0" fontId="54" fillId="25" borderId="0" xfId="70" applyFont="1" applyFill="1" applyBorder="1"/>
    <xf numFmtId="0" fontId="54" fillId="0" borderId="0" xfId="70" applyFont="1"/>
    <xf numFmtId="0" fontId="22" fillId="25" borderId="0" xfId="70" applyFont="1" applyFill="1"/>
    <xf numFmtId="0" fontId="22" fillId="25" borderId="20" xfId="70" applyFont="1" applyFill="1" applyBorder="1"/>
    <xf numFmtId="1" fontId="25" fillId="26" borderId="0" xfId="70" applyNumberFormat="1" applyFont="1" applyFill="1" applyBorder="1" applyAlignment="1">
      <alignment horizontal="right"/>
    </xf>
    <xf numFmtId="0" fontId="22" fillId="0" borderId="0" xfId="70" applyFont="1"/>
    <xf numFmtId="0" fontId="21" fillId="26" borderId="0" xfId="70" applyFont="1" applyFill="1" applyBorder="1" applyAlignment="1">
      <alignment horizontal="left"/>
    </xf>
    <xf numFmtId="0" fontId="56" fillId="25" borderId="0" xfId="70" applyFont="1" applyFill="1"/>
    <xf numFmtId="0" fontId="83" fillId="25" borderId="20" xfId="70" applyFont="1" applyFill="1" applyBorder="1"/>
    <xf numFmtId="0" fontId="87" fillId="25" borderId="0" xfId="70" applyFont="1" applyFill="1" applyBorder="1" applyAlignment="1">
      <alignment horizontal="left"/>
    </xf>
    <xf numFmtId="0" fontId="38" fillId="25" borderId="0" xfId="70" applyFont="1" applyFill="1"/>
    <xf numFmtId="0" fontId="89" fillId="25" borderId="20" xfId="70" applyFont="1" applyFill="1" applyBorder="1"/>
    <xf numFmtId="3" fontId="91" fillId="26" borderId="0" xfId="70" applyNumberFormat="1" applyFont="1" applyFill="1" applyBorder="1" applyAlignment="1">
      <alignment horizontal="right"/>
    </xf>
    <xf numFmtId="0" fontId="38" fillId="0" borderId="0" xfId="70" applyFont="1"/>
    <xf numFmtId="3" fontId="14" fillId="25" borderId="0" xfId="70" applyNumberFormat="1" applyFont="1" applyFill="1" applyBorder="1"/>
    <xf numFmtId="0" fontId="38" fillId="25" borderId="0" xfId="70" applyFont="1" applyFill="1" applyBorder="1" applyAlignment="1"/>
    <xf numFmtId="0" fontId="56" fillId="25" borderId="0" xfId="70" applyFont="1" applyFill="1" applyBorder="1" applyAlignment="1"/>
    <xf numFmtId="0" fontId="11" fillId="26" borderId="20" xfId="70" applyFill="1" applyBorder="1"/>
    <xf numFmtId="0" fontId="57" fillId="26" borderId="0" xfId="70" applyFont="1" applyFill="1" applyBorder="1" applyAlignment="1"/>
    <xf numFmtId="0" fontId="38" fillId="26" borderId="0" xfId="70" applyFont="1" applyFill="1" applyBorder="1"/>
    <xf numFmtId="0" fontId="25" fillId="26" borderId="0" xfId="70" applyFont="1" applyFill="1" applyBorder="1" applyAlignment="1">
      <alignment horizontal="left" wrapText="1"/>
    </xf>
    <xf numFmtId="0" fontId="14" fillId="26" borderId="0" xfId="70" applyFont="1" applyFill="1" applyBorder="1"/>
    <xf numFmtId="0" fontId="56" fillId="26" borderId="0" xfId="70" applyFont="1" applyFill="1" applyBorder="1"/>
    <xf numFmtId="0" fontId="20" fillId="26" borderId="0" xfId="70" applyFont="1" applyFill="1" applyBorder="1" applyAlignment="1">
      <alignment horizontal="center"/>
    </xf>
    <xf numFmtId="0" fontId="27" fillId="26" borderId="0" xfId="70" applyFont="1" applyFill="1" applyBorder="1" applyAlignment="1">
      <alignment horizontal="left"/>
    </xf>
    <xf numFmtId="0" fontId="19" fillId="25" borderId="0" xfId="70" applyFont="1" applyFill="1"/>
    <xf numFmtId="0" fontId="19" fillId="26" borderId="20" xfId="70" applyFont="1" applyFill="1" applyBorder="1"/>
    <xf numFmtId="0" fontId="20" fillId="26" borderId="0" xfId="70" applyFont="1" applyFill="1" applyBorder="1" applyAlignment="1">
      <alignment horizontal="left" indent="1"/>
    </xf>
    <xf numFmtId="0" fontId="19" fillId="0" borderId="0" xfId="70" applyFont="1"/>
    <xf numFmtId="168" fontId="21" fillId="26" borderId="0" xfId="70" applyNumberFormat="1" applyFont="1" applyFill="1" applyBorder="1" applyAlignment="1">
      <alignment horizontal="center"/>
    </xf>
    <xf numFmtId="166" fontId="18" fillId="26" borderId="0" xfId="70" applyNumberFormat="1" applyFont="1" applyFill="1" applyBorder="1" applyAlignment="1">
      <alignment horizontal="center"/>
    </xf>
    <xf numFmtId="0" fontId="22" fillId="26" borderId="20" xfId="70" applyFont="1" applyFill="1" applyBorder="1"/>
    <xf numFmtId="0" fontId="21" fillId="26" borderId="20" xfId="70" applyFont="1" applyFill="1" applyBorder="1"/>
    <xf numFmtId="0" fontId="12" fillId="26" borderId="0" xfId="70" applyFont="1" applyFill="1" applyBorder="1" applyAlignment="1">
      <alignment horizontal="center" wrapText="1"/>
    </xf>
    <xf numFmtId="0" fontId="12" fillId="26" borderId="0" xfId="70" applyFont="1" applyFill="1" applyBorder="1"/>
    <xf numFmtId="0" fontId="18" fillId="26" borderId="0" xfId="70" applyFont="1" applyFill="1" applyBorder="1" applyAlignment="1">
      <alignment horizontal="left" indent="1"/>
    </xf>
    <xf numFmtId="0" fontId="12" fillId="26" borderId="20" xfId="70" applyFont="1" applyFill="1" applyBorder="1"/>
    <xf numFmtId="0" fontId="92" fillId="26" borderId="0" xfId="70" applyFont="1" applyFill="1" applyBorder="1" applyAlignment="1">
      <alignment horizontal="left"/>
    </xf>
    <xf numFmtId="0" fontId="18" fillId="25" borderId="23" xfId="70" applyFont="1" applyFill="1" applyBorder="1" applyAlignment="1">
      <alignment horizontal="left"/>
    </xf>
    <xf numFmtId="0" fontId="18" fillId="25" borderId="22" xfId="70" applyFont="1" applyFill="1" applyBorder="1" applyAlignment="1">
      <alignment horizontal="left"/>
    </xf>
    <xf numFmtId="0" fontId="14" fillId="25" borderId="0" xfId="70" applyFont="1" applyFill="1" applyBorder="1"/>
    <xf numFmtId="0" fontId="65" fillId="0" borderId="0" xfId="0" applyFont="1"/>
    <xf numFmtId="0" fontId="68" fillId="25" borderId="0" xfId="0" applyFont="1" applyFill="1" applyBorder="1"/>
    <xf numFmtId="0" fontId="0" fillId="25" borderId="21" xfId="0" applyFill="1" applyBorder="1"/>
    <xf numFmtId="0" fontId="14" fillId="25" borderId="19" xfId="0" applyFont="1" applyFill="1" applyBorder="1"/>
    <xf numFmtId="0" fontId="0" fillId="26" borderId="0" xfId="0" applyFill="1" applyBorder="1" applyAlignment="1">
      <alignment vertical="justify" wrapText="1"/>
    </xf>
    <xf numFmtId="0" fontId="54" fillId="25" borderId="0" xfId="0" applyFont="1" applyFill="1"/>
    <xf numFmtId="0" fontId="54" fillId="25" borderId="0" xfId="0" applyFont="1" applyFill="1" applyBorder="1"/>
    <xf numFmtId="0" fontId="54" fillId="0" borderId="0" xfId="0" applyFont="1"/>
    <xf numFmtId="2" fontId="25" fillId="26" borderId="0" xfId="0" applyNumberFormat="1" applyFont="1" applyFill="1" applyBorder="1" applyAlignment="1">
      <alignment horizontal="right"/>
    </xf>
    <xf numFmtId="0" fontId="0" fillId="0" borderId="0" xfId="0" applyAlignment="1"/>
    <xf numFmtId="0" fontId="25" fillId="26" borderId="0" xfId="0" applyFont="1" applyFill="1" applyBorder="1" applyAlignment="1">
      <alignment horizontal="right"/>
    </xf>
    <xf numFmtId="165" fontId="25" fillId="25" borderId="0" xfId="0" applyNumberFormat="1" applyFont="1" applyFill="1" applyBorder="1" applyAlignment="1">
      <alignment horizontal="right"/>
    </xf>
    <xf numFmtId="0" fontId="105" fillId="26" borderId="16" xfId="0" applyFont="1" applyFill="1" applyBorder="1" applyAlignment="1">
      <alignment vertical="center"/>
    </xf>
    <xf numFmtId="0" fontId="105" fillId="26" borderId="17" xfId="0" applyFont="1" applyFill="1" applyBorder="1" applyAlignment="1">
      <alignment vertical="center"/>
    </xf>
    <xf numFmtId="165" fontId="91" fillId="25" borderId="0" xfId="0" applyNumberFormat="1" applyFont="1" applyFill="1" applyBorder="1" applyAlignment="1">
      <alignment horizontal="right"/>
    </xf>
    <xf numFmtId="165" fontId="91"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4" fillId="25" borderId="0" xfId="0" applyFont="1" applyFill="1" applyBorder="1" applyAlignment="1"/>
    <xf numFmtId="0" fontId="65" fillId="25" borderId="0" xfId="0" applyFont="1" applyFill="1" applyAlignment="1"/>
    <xf numFmtId="0" fontId="65" fillId="25" borderId="20" xfId="0" applyFont="1" applyFill="1" applyBorder="1" applyAlignment="1"/>
    <xf numFmtId="0" fontId="91" fillId="25" borderId="0" xfId="0" applyFont="1" applyFill="1" applyBorder="1" applyAlignment="1"/>
    <xf numFmtId="0" fontId="91" fillId="26" borderId="0" xfId="0" applyFont="1" applyFill="1" applyBorder="1" applyAlignment="1"/>
    <xf numFmtId="0" fontId="81" fillId="25" borderId="0" xfId="0" applyFont="1" applyFill="1" applyBorder="1" applyAlignment="1"/>
    <xf numFmtId="0" fontId="65" fillId="0" borderId="0" xfId="0" applyFont="1" applyAlignment="1"/>
    <xf numFmtId="0" fontId="68"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18" fillId="25" borderId="0" xfId="0" applyFont="1" applyFill="1" applyBorder="1"/>
    <xf numFmtId="0" fontId="106" fillId="26" borderId="16" xfId="0" applyFont="1" applyFill="1" applyBorder="1" applyAlignment="1">
      <alignment vertical="center"/>
    </xf>
    <xf numFmtId="0" fontId="106" fillId="26" borderId="17" xfId="0" applyFont="1" applyFill="1" applyBorder="1" applyAlignment="1">
      <alignment vertical="center"/>
    </xf>
    <xf numFmtId="0" fontId="18" fillId="26" borderId="0" xfId="0" applyFont="1" applyFill="1" applyBorder="1"/>
    <xf numFmtId="0" fontId="75" fillId="25" borderId="0" xfId="0" applyFont="1" applyFill="1" applyBorder="1" applyAlignment="1">
      <alignment vertical="center"/>
    </xf>
    <xf numFmtId="0" fontId="55" fillId="25" borderId="0" xfId="0" applyFont="1" applyFill="1" applyBorder="1"/>
    <xf numFmtId="0" fontId="30" fillId="25" borderId="0" xfId="0" applyFont="1" applyFill="1" applyBorder="1"/>
    <xf numFmtId="165" fontId="21" fillId="27" borderId="0" xfId="40" applyNumberFormat="1" applyFont="1" applyFill="1" applyBorder="1" applyAlignment="1">
      <alignment horizontal="center" wrapText="1"/>
    </xf>
    <xf numFmtId="168" fontId="79" fillId="27" borderId="0" xfId="40" applyNumberFormat="1" applyFont="1" applyFill="1" applyBorder="1" applyAlignment="1">
      <alignment horizontal="right" wrapText="1" indent="1"/>
    </xf>
    <xf numFmtId="168" fontId="21" fillId="27" borderId="0" xfId="40" applyNumberFormat="1" applyFont="1" applyFill="1" applyBorder="1" applyAlignment="1">
      <alignment horizontal="right" wrapText="1" indent="1"/>
    </xf>
    <xf numFmtId="166" fontId="79" fillId="27" borderId="0" xfId="58" applyNumberFormat="1" applyFont="1" applyFill="1" applyBorder="1" applyAlignment="1">
      <alignment horizontal="right" wrapText="1" indent="1"/>
    </xf>
    <xf numFmtId="2" fontId="21" fillId="27" borderId="0" xfId="40" applyNumberFormat="1" applyFont="1" applyFill="1" applyBorder="1" applyAlignment="1">
      <alignment horizontal="right" wrapText="1" indent="1"/>
    </xf>
    <xf numFmtId="0" fontId="25" fillId="25" borderId="0" xfId="62" applyFont="1" applyFill="1" applyBorder="1" applyAlignment="1">
      <alignment horizontal="right"/>
    </xf>
    <xf numFmtId="0" fontId="11" fillId="25" borderId="0" xfId="62" applyFill="1" applyBorder="1" applyAlignment="1">
      <alignment vertical="top"/>
    </xf>
    <xf numFmtId="0" fontId="25" fillId="24" borderId="0" xfId="40" applyFont="1" applyFill="1" applyBorder="1" applyAlignment="1">
      <alignment vertical="top"/>
    </xf>
    <xf numFmtId="0" fontId="11" fillId="25" borderId="20" xfId="70" applyFill="1" applyBorder="1" applyAlignment="1">
      <alignment vertical="center"/>
    </xf>
    <xf numFmtId="0" fontId="20" fillId="25" borderId="0" xfId="62" applyFont="1" applyFill="1" applyBorder="1" applyAlignment="1">
      <alignment horizontal="left" indent="1"/>
    </xf>
    <xf numFmtId="168" fontId="21" fillId="27" borderId="0" xfId="40" applyNumberFormat="1" applyFont="1" applyFill="1" applyBorder="1" applyAlignment="1">
      <alignment horizontal="center" wrapText="1"/>
    </xf>
    <xf numFmtId="0" fontId="21" fillId="25" borderId="0" xfId="70" applyFont="1" applyFill="1" applyBorder="1" applyAlignment="1">
      <alignment horizontal="left"/>
    </xf>
    <xf numFmtId="0" fontId="11" fillId="26" borderId="0" xfId="70" applyFill="1"/>
    <xf numFmtId="0" fontId="25" fillId="25" borderId="0" xfId="70" applyFont="1" applyFill="1" applyBorder="1" applyAlignment="1">
      <alignment horizontal="right"/>
    </xf>
    <xf numFmtId="0" fontId="11" fillId="0" borderId="18" xfId="70" applyFill="1" applyBorder="1"/>
    <xf numFmtId="0" fontId="50" fillId="25" borderId="0" xfId="70" applyFont="1" applyFill="1" applyBorder="1" applyAlignment="1">
      <alignment horizontal="left"/>
    </xf>
    <xf numFmtId="0" fontId="11" fillId="0" borderId="0" xfId="70" applyAlignment="1">
      <alignment horizontal="center"/>
    </xf>
    <xf numFmtId="0" fontId="11" fillId="26" borderId="0" xfId="70" applyFill="1" applyBorder="1" applyAlignment="1">
      <alignment vertical="center"/>
    </xf>
    <xf numFmtId="3" fontId="21" fillId="25" borderId="0" xfId="70" applyNumberFormat="1" applyFont="1" applyFill="1" applyBorder="1" applyAlignment="1">
      <alignment horizontal="right"/>
    </xf>
    <xf numFmtId="0" fontId="12" fillId="25" borderId="0" xfId="70" applyFont="1" applyFill="1" applyAlignment="1">
      <alignment vertical="top"/>
    </xf>
    <xf numFmtId="0" fontId="12" fillId="25" borderId="20" xfId="70" applyFont="1" applyFill="1" applyBorder="1" applyAlignment="1">
      <alignment vertical="top"/>
    </xf>
    <xf numFmtId="0" fontId="12" fillId="0" borderId="0" xfId="70" applyFont="1" applyAlignment="1">
      <alignment vertical="top"/>
    </xf>
    <xf numFmtId="0" fontId="12" fillId="25" borderId="0" xfId="70" applyFont="1" applyFill="1" applyBorder="1" applyAlignment="1">
      <alignment horizontal="center"/>
    </xf>
    <xf numFmtId="0" fontId="14" fillId="25" borderId="0" xfId="70" applyFont="1" applyFill="1" applyBorder="1" applyAlignment="1">
      <alignment vertical="top"/>
    </xf>
    <xf numFmtId="0" fontId="23" fillId="28" borderId="20" xfId="70" applyFont="1" applyFill="1" applyBorder="1" applyAlignment="1">
      <alignment horizontal="center" vertical="center"/>
    </xf>
    <xf numFmtId="0" fontId="11" fillId="0" borderId="0" xfId="70" applyFill="1" applyAlignment="1">
      <alignment vertical="top"/>
    </xf>
    <xf numFmtId="0" fontId="11" fillId="0" borderId="0" xfId="70" applyFill="1" applyBorder="1" applyAlignment="1">
      <alignment vertical="top"/>
    </xf>
    <xf numFmtId="0" fontId="38" fillId="0" borderId="0" xfId="70" applyFont="1" applyFill="1" applyBorder="1"/>
    <xf numFmtId="0" fontId="14" fillId="0" borderId="0" xfId="70" applyFont="1" applyFill="1" applyBorder="1" applyAlignment="1">
      <alignment vertical="top"/>
    </xf>
    <xf numFmtId="0" fontId="100" fillId="34" borderId="0" xfId="68" applyFill="1" applyBorder="1" applyAlignment="1" applyProtection="1"/>
    <xf numFmtId="0" fontId="20" fillId="25" borderId="0" xfId="62" applyFont="1" applyFill="1" applyBorder="1" applyAlignment="1">
      <alignment horizontal="left" indent="1"/>
    </xf>
    <xf numFmtId="0" fontId="18" fillId="25" borderId="22" xfId="62" applyFont="1" applyFill="1" applyBorder="1" applyAlignment="1">
      <alignment horizontal="left"/>
    </xf>
    <xf numFmtId="0" fontId="58" fillId="25" borderId="19" xfId="0" applyFont="1" applyFill="1" applyBorder="1"/>
    <xf numFmtId="0" fontId="14" fillId="25" borderId="19" xfId="0" applyFont="1" applyFill="1" applyBorder="1" applyAlignment="1"/>
    <xf numFmtId="0" fontId="11" fillId="0" borderId="0" xfId="62" applyFill="1" applyBorder="1"/>
    <xf numFmtId="3" fontId="11" fillId="25" borderId="0" xfId="70" applyNumberFormat="1" applyFill="1"/>
    <xf numFmtId="0" fontId="20" fillId="25" borderId="18" xfId="70" applyFont="1" applyFill="1" applyBorder="1" applyAlignment="1"/>
    <xf numFmtId="168" fontId="76" fillId="26" borderId="0" xfId="62" applyNumberFormat="1" applyFont="1" applyFill="1" applyBorder="1" applyAlignment="1">
      <alignment horizontal="center"/>
    </xf>
    <xf numFmtId="168" fontId="21" fillId="26" borderId="0" xfId="62" applyNumberFormat="1" applyFont="1" applyFill="1" applyBorder="1" applyAlignment="1">
      <alignment horizontal="center"/>
    </xf>
    <xf numFmtId="165" fontId="60" fillId="26" borderId="0" xfId="40" applyNumberFormat="1" applyFont="1" applyFill="1" applyBorder="1" applyAlignment="1">
      <alignment horizontal="center" wrapText="1"/>
    </xf>
    <xf numFmtId="166" fontId="95" fillId="26" borderId="0" xfId="70" applyNumberFormat="1" applyFont="1" applyFill="1" applyBorder="1"/>
    <xf numFmtId="0" fontId="18" fillId="26" borderId="0" xfId="62" applyFont="1" applyFill="1" applyBorder="1" applyAlignment="1">
      <alignment horizontal="left" indent="1"/>
    </xf>
    <xf numFmtId="0" fontId="18" fillId="26" borderId="0" xfId="62" applyFont="1" applyFill="1" applyBorder="1" applyAlignment="1"/>
    <xf numFmtId="0" fontId="77" fillId="26" borderId="0" xfId="62" applyFont="1" applyFill="1" applyBorder="1" applyAlignment="1">
      <alignment horizontal="left" indent="1"/>
    </xf>
    <xf numFmtId="0" fontId="18" fillId="26" borderId="36" xfId="62" applyFont="1" applyFill="1" applyBorder="1" applyAlignment="1">
      <alignment horizontal="left" indent="1"/>
    </xf>
    <xf numFmtId="0" fontId="18" fillId="26" borderId="36" xfId="62" applyFont="1" applyFill="1" applyBorder="1" applyAlignment="1"/>
    <xf numFmtId="166" fontId="21" fillId="26" borderId="0" xfId="70" applyNumberFormat="1" applyFont="1" applyFill="1" applyBorder="1" applyAlignment="1">
      <alignment horizontal="center"/>
    </xf>
    <xf numFmtId="0" fontId="25" fillId="25" borderId="0" xfId="0" applyFont="1" applyFill="1" applyBorder="1" applyAlignment="1">
      <alignment horizontal="right"/>
    </xf>
    <xf numFmtId="0" fontId="20" fillId="25" borderId="11" xfId="0" applyFont="1" applyFill="1" applyBorder="1" applyAlignment="1">
      <alignment horizontal="center"/>
    </xf>
    <xf numFmtId="0" fontId="79" fillId="25" borderId="0" xfId="0" applyFont="1" applyFill="1" applyBorder="1" applyAlignment="1">
      <alignment horizontal="left"/>
    </xf>
    <xf numFmtId="0" fontId="25" fillId="25" borderId="0" xfId="0" applyFont="1" applyFill="1" applyBorder="1" applyAlignment="1">
      <alignment vertical="top"/>
    </xf>
    <xf numFmtId="0" fontId="14" fillId="25" borderId="0" xfId="0" applyFont="1" applyFill="1" applyBorder="1"/>
    <xf numFmtId="0" fontId="21" fillId="25" borderId="0" xfId="0" applyFont="1" applyFill="1" applyBorder="1" applyAlignment="1">
      <alignment horizontal="right"/>
    </xf>
    <xf numFmtId="0" fontId="18" fillId="25" borderId="0" xfId="70" applyFont="1" applyFill="1" applyBorder="1" applyAlignment="1">
      <alignment horizontal="left"/>
    </xf>
    <xf numFmtId="0" fontId="19" fillId="25" borderId="0" xfId="0" applyFont="1" applyFill="1" applyBorder="1"/>
    <xf numFmtId="0" fontId="11" fillId="25" borderId="19" xfId="70" applyFill="1" applyBorder="1"/>
    <xf numFmtId="0" fontId="84" fillId="26" borderId="15" xfId="70" applyFont="1" applyFill="1" applyBorder="1" applyAlignment="1">
      <alignment vertical="center"/>
    </xf>
    <xf numFmtId="0" fontId="105" fillId="26" borderId="16" xfId="70" applyFont="1" applyFill="1" applyBorder="1" applyAlignment="1">
      <alignment vertical="center"/>
    </xf>
    <xf numFmtId="0" fontId="105" fillId="26" borderId="17" xfId="70" applyFont="1" applyFill="1" applyBorder="1" applyAlignment="1">
      <alignment vertical="center"/>
    </xf>
    <xf numFmtId="0" fontId="65" fillId="25" borderId="0" xfId="70" applyFont="1" applyFill="1"/>
    <xf numFmtId="0" fontId="65" fillId="25" borderId="0" xfId="70" applyFont="1" applyFill="1" applyBorder="1"/>
    <xf numFmtId="0" fontId="68" fillId="25" borderId="19" xfId="70" applyFont="1" applyFill="1" applyBorder="1"/>
    <xf numFmtId="0" fontId="65" fillId="0" borderId="0" xfId="70" applyFont="1"/>
    <xf numFmtId="0" fontId="66" fillId="0" borderId="0" xfId="70" applyFont="1"/>
    <xf numFmtId="0" fontId="66" fillId="25" borderId="0" xfId="70" applyFont="1" applyFill="1"/>
    <xf numFmtId="0" fontId="66" fillId="25" borderId="0" xfId="70" applyFont="1" applyFill="1" applyBorder="1"/>
    <xf numFmtId="0" fontId="72" fillId="25" borderId="19" xfId="70" applyFont="1" applyFill="1" applyBorder="1"/>
    <xf numFmtId="0" fontId="66" fillId="26" borderId="0" xfId="70" applyFont="1" applyFill="1"/>
    <xf numFmtId="0" fontId="14" fillId="25" borderId="0" xfId="70" applyFont="1" applyFill="1" applyBorder="1" applyAlignment="1">
      <alignment vertical="center"/>
    </xf>
    <xf numFmtId="0" fontId="11" fillId="0" borderId="0" xfId="70" applyBorder="1" applyAlignment="1">
      <alignment vertical="center"/>
    </xf>
    <xf numFmtId="0" fontId="23" fillId="29" borderId="19" xfId="70" applyFont="1" applyFill="1" applyBorder="1" applyAlignment="1">
      <alignment horizontal="center" vertical="center"/>
    </xf>
    <xf numFmtId="3" fontId="12" fillId="25" borderId="22" xfId="70" applyNumberFormat="1" applyFont="1" applyFill="1" applyBorder="1" applyAlignment="1">
      <alignment horizontal="center"/>
    </xf>
    <xf numFmtId="0" fontId="12" fillId="25" borderId="22" xfId="70" applyFont="1" applyFill="1" applyBorder="1" applyAlignment="1">
      <alignment horizontal="center"/>
    </xf>
    <xf numFmtId="3" fontId="12" fillId="25" borderId="0" xfId="70" applyNumberFormat="1" applyFont="1" applyFill="1" applyBorder="1" applyAlignment="1">
      <alignment horizontal="center"/>
    </xf>
    <xf numFmtId="0" fontId="24" fillId="26" borderId="16" xfId="70" applyFont="1" applyFill="1" applyBorder="1" applyAlignment="1">
      <alignment vertical="center"/>
    </xf>
    <xf numFmtId="0" fontId="60" fillId="26" borderId="16" xfId="70" applyFont="1" applyFill="1" applyBorder="1" applyAlignment="1">
      <alignment horizontal="center" vertical="center"/>
    </xf>
    <xf numFmtId="0" fontId="60" fillId="26" borderId="17" xfId="70" applyFont="1" applyFill="1" applyBorder="1" applyAlignment="1">
      <alignment horizontal="center" vertical="center"/>
    </xf>
    <xf numFmtId="0" fontId="24" fillId="25" borderId="0" xfId="70" applyFont="1" applyFill="1" applyBorder="1" applyAlignment="1">
      <alignment vertical="center"/>
    </xf>
    <xf numFmtId="0" fontId="60" fillId="25" borderId="0" xfId="70" applyFont="1" applyFill="1" applyBorder="1" applyAlignment="1">
      <alignment horizontal="center" vertical="center"/>
    </xf>
    <xf numFmtId="0" fontId="80" fillId="25" borderId="0" xfId="70" applyFont="1" applyFill="1"/>
    <xf numFmtId="0" fontId="80" fillId="0" borderId="0" xfId="70" applyFont="1" applyFill="1"/>
    <xf numFmtId="166" fontId="82" fillId="26" borderId="0" xfId="70" applyNumberFormat="1" applyFont="1" applyFill="1" applyBorder="1" applyAlignment="1">
      <alignment horizontal="right" vertical="center"/>
    </xf>
    <xf numFmtId="166" fontId="21" fillId="26" borderId="0" xfId="70" applyNumberFormat="1" applyFont="1" applyFill="1" applyBorder="1" applyAlignment="1">
      <alignment horizontal="right" vertical="center"/>
    </xf>
    <xf numFmtId="166" fontId="12" fillId="25" borderId="0" xfId="70" applyNumberFormat="1" applyFont="1" applyFill="1" applyBorder="1" applyAlignment="1">
      <alignment horizontal="right" vertical="center"/>
    </xf>
    <xf numFmtId="0" fontId="79" fillId="25" borderId="0" xfId="70" applyFont="1" applyFill="1" applyBorder="1" applyAlignment="1">
      <alignment horizontal="center" vertical="center"/>
    </xf>
    <xf numFmtId="166" fontId="82" fillId="25" borderId="0" xfId="70" applyNumberFormat="1" applyFont="1" applyFill="1" applyBorder="1" applyAlignment="1">
      <alignment horizontal="center" vertical="center"/>
    </xf>
    <xf numFmtId="166" fontId="79" fillId="26" borderId="0" xfId="70" applyNumberFormat="1" applyFont="1" applyFill="1" applyBorder="1" applyAlignment="1">
      <alignment horizontal="right" vertical="center" wrapText="1"/>
    </xf>
    <xf numFmtId="0" fontId="83" fillId="25" borderId="0" xfId="70" applyFont="1" applyFill="1" applyAlignment="1">
      <alignment vertical="center"/>
    </xf>
    <xf numFmtId="0" fontId="83" fillId="0" borderId="0" xfId="70" applyFont="1" applyFill="1" applyBorder="1" applyAlignment="1">
      <alignment vertical="center"/>
    </xf>
    <xf numFmtId="166" fontId="79" fillId="26" borderId="0" xfId="70" applyNumberFormat="1" applyFont="1" applyFill="1" applyBorder="1" applyAlignment="1">
      <alignment horizontal="right" vertical="center"/>
    </xf>
    <xf numFmtId="0" fontId="83" fillId="0" borderId="0" xfId="70" applyFont="1" applyFill="1" applyAlignment="1">
      <alignment vertical="center"/>
    </xf>
    <xf numFmtId="49" fontId="21" fillId="25" borderId="0" xfId="70" applyNumberFormat="1" applyFont="1" applyFill="1" applyBorder="1" applyAlignment="1">
      <alignment horizontal="left" indent="1"/>
    </xf>
    <xf numFmtId="166" fontId="12" fillId="25" borderId="0" xfId="70" applyNumberFormat="1" applyFont="1" applyFill="1" applyBorder="1" applyAlignment="1">
      <alignment horizontal="center" vertical="center"/>
    </xf>
    <xf numFmtId="49" fontId="82" fillId="25" borderId="0" xfId="70" applyNumberFormat="1" applyFont="1" applyFill="1" applyBorder="1" applyAlignment="1">
      <alignment horizontal="left" indent="1"/>
    </xf>
    <xf numFmtId="0" fontId="33" fillId="25" borderId="0" xfId="70" applyFont="1" applyFill="1"/>
    <xf numFmtId="49" fontId="20" fillId="25" borderId="0" xfId="70" applyNumberFormat="1" applyFont="1" applyFill="1" applyBorder="1" applyAlignment="1">
      <alignment horizontal="left" indent="1"/>
    </xf>
    <xf numFmtId="0" fontId="33" fillId="0" borderId="0" xfId="70" applyFont="1" applyFill="1"/>
    <xf numFmtId="0" fontId="79" fillId="25" borderId="0" xfId="70" applyFont="1" applyFill="1"/>
    <xf numFmtId="49" fontId="79" fillId="25" borderId="0" xfId="70" applyNumberFormat="1" applyFont="1" applyFill="1" applyBorder="1" applyAlignment="1">
      <alignment horizontal="left" indent="1"/>
    </xf>
    <xf numFmtId="0" fontId="79" fillId="0" borderId="0" xfId="70" applyFont="1" applyFill="1"/>
    <xf numFmtId="0" fontId="64" fillId="25" borderId="0" xfId="70" applyFont="1" applyFill="1" applyBorder="1" applyAlignment="1">
      <alignment horizontal="left"/>
    </xf>
    <xf numFmtId="0" fontId="64" fillId="25" borderId="0" xfId="70" applyFont="1" applyFill="1" applyBorder="1" applyAlignment="1">
      <alignment horizontal="justify" vertical="center"/>
    </xf>
    <xf numFmtId="166" fontId="64" fillId="25" borderId="0" xfId="70" applyNumberFormat="1" applyFont="1" applyFill="1" applyBorder="1" applyAlignment="1">
      <alignment horizontal="center" vertical="center"/>
    </xf>
    <xf numFmtId="166" fontId="64" fillId="25" borderId="0" xfId="70" applyNumberFormat="1" applyFont="1" applyFill="1" applyBorder="1" applyAlignment="1">
      <alignment horizontal="right" vertical="center" wrapText="1"/>
    </xf>
    <xf numFmtId="49" fontId="12" fillId="25" borderId="0" xfId="70" applyNumberFormat="1" applyFont="1" applyFill="1" applyBorder="1" applyAlignment="1">
      <alignment horizontal="center"/>
    </xf>
    <xf numFmtId="49" fontId="21" fillId="25" borderId="0" xfId="70" applyNumberFormat="1" applyFont="1" applyFill="1" applyBorder="1" applyAlignment="1">
      <alignment horizontal="center"/>
    </xf>
    <xf numFmtId="3" fontId="11" fillId="0" borderId="0" xfId="70" applyNumberFormat="1" applyAlignment="1">
      <alignment horizontal="center"/>
    </xf>
    <xf numFmtId="0" fontId="79" fillId="25" borderId="0" xfId="70" applyFont="1" applyFill="1" applyBorder="1" applyAlignment="1">
      <alignment horizontal="left"/>
    </xf>
    <xf numFmtId="0" fontId="39" fillId="25" borderId="0" xfId="70" applyFont="1" applyFill="1" applyAlignment="1">
      <alignment vertical="center"/>
    </xf>
    <xf numFmtId="0" fontId="39" fillId="25" borderId="20" xfId="70" applyFont="1" applyFill="1" applyBorder="1" applyAlignment="1">
      <alignment vertical="center"/>
    </xf>
    <xf numFmtId="0" fontId="79" fillId="25" borderId="0" xfId="70" applyFont="1" applyFill="1" applyBorder="1" applyAlignment="1">
      <alignment horizontal="left" vertical="center"/>
    </xf>
    <xf numFmtId="0" fontId="87" fillId="25" borderId="0" xfId="70" applyFont="1" applyFill="1" applyBorder="1" applyAlignment="1">
      <alignment horizontal="left" vertical="center"/>
    </xf>
    <xf numFmtId="0" fontId="39" fillId="0" borderId="0" xfId="70" applyFont="1" applyAlignment="1">
      <alignment vertical="center"/>
    </xf>
    <xf numFmtId="0" fontId="39" fillId="26" borderId="0" xfId="70" applyFont="1" applyFill="1" applyBorder="1" applyAlignment="1">
      <alignment vertical="center"/>
    </xf>
    <xf numFmtId="0" fontId="41" fillId="26" borderId="0" xfId="70" applyFont="1" applyFill="1" applyBorder="1" applyAlignment="1">
      <alignment vertical="center"/>
    </xf>
    <xf numFmtId="0" fontId="39" fillId="0" borderId="0" xfId="70" applyFont="1" applyBorder="1" applyAlignment="1">
      <alignment vertical="center"/>
    </xf>
    <xf numFmtId="165" fontId="11" fillId="26" borderId="0" xfId="70" applyNumberFormat="1" applyFill="1" applyBorder="1"/>
    <xf numFmtId="0" fontId="22" fillId="25" borderId="0" xfId="70" applyFont="1" applyFill="1" applyBorder="1" applyAlignment="1">
      <alignment vertical="center"/>
    </xf>
    <xf numFmtId="0" fontId="13" fillId="25" borderId="0" xfId="70" applyFont="1" applyFill="1" applyBorder="1" applyAlignment="1">
      <alignment vertical="center"/>
    </xf>
    <xf numFmtId="0" fontId="39" fillId="25" borderId="20" xfId="70" applyFont="1" applyFill="1" applyBorder="1"/>
    <xf numFmtId="0" fontId="41" fillId="25" borderId="0" xfId="70" applyFont="1" applyFill="1" applyBorder="1"/>
    <xf numFmtId="3" fontId="21" fillId="25" borderId="0" xfId="70" applyNumberFormat="1" applyFont="1" applyFill="1" applyBorder="1"/>
    <xf numFmtId="0" fontId="18" fillId="25" borderId="0" xfId="70" applyFont="1" applyFill="1" applyAlignment="1"/>
    <xf numFmtId="0" fontId="18" fillId="25" borderId="20" xfId="70" applyFont="1" applyFill="1" applyBorder="1" applyAlignment="1"/>
    <xf numFmtId="0" fontId="18" fillId="0" borderId="0" xfId="70" applyFont="1" applyAlignment="1"/>
    <xf numFmtId="3" fontId="12" fillId="25" borderId="0" xfId="70" applyNumberFormat="1" applyFont="1" applyFill="1" applyBorder="1"/>
    <xf numFmtId="0" fontId="11" fillId="0" borderId="20" xfId="70" applyBorder="1"/>
    <xf numFmtId="0" fontId="25" fillId="25" borderId="0" xfId="70" applyFont="1" applyFill="1" applyBorder="1" applyAlignment="1">
      <alignment vertical="center"/>
    </xf>
    <xf numFmtId="0" fontId="21" fillId="25" borderId="0" xfId="70" applyFont="1" applyFill="1" applyBorder="1" applyAlignment="1">
      <alignment horizontal="left" vertical="center"/>
    </xf>
    <xf numFmtId="0" fontId="23" fillId="37" borderId="20" xfId="70" applyFont="1" applyFill="1" applyBorder="1" applyAlignment="1">
      <alignment horizontal="center" vertical="center"/>
    </xf>
    <xf numFmtId="0" fontId="20" fillId="24" borderId="0" xfId="40" applyFont="1" applyFill="1" applyBorder="1" applyAlignment="1">
      <alignment horizontal="left" indent="2"/>
    </xf>
    <xf numFmtId="0" fontId="38" fillId="24" borderId="0" xfId="40" applyFont="1" applyFill="1" applyBorder="1" applyAlignment="1">
      <alignment horizontal="left" vertical="top" wrapText="1"/>
    </xf>
    <xf numFmtId="49" fontId="21" fillId="25" borderId="0" xfId="70" applyNumberFormat="1" applyFont="1" applyFill="1" applyBorder="1" applyAlignment="1">
      <alignment horizontal="left"/>
    </xf>
    <xf numFmtId="3" fontId="11" fillId="0" borderId="0" xfId="70" applyNumberFormat="1" applyFill="1" applyAlignment="1">
      <alignment horizontal="center"/>
    </xf>
    <xf numFmtId="0" fontId="21" fillId="25" borderId="0" xfId="0" applyFont="1" applyFill="1" applyBorder="1" applyAlignment="1">
      <alignment horizontal="left"/>
    </xf>
    <xf numFmtId="0" fontId="25" fillId="25" borderId="0" xfId="0" applyFont="1" applyFill="1" applyBorder="1" applyAlignment="1">
      <alignment horizontal="right"/>
    </xf>
    <xf numFmtId="0" fontId="20" fillId="25" borderId="11" xfId="0" applyFont="1" applyFill="1" applyBorder="1" applyAlignment="1">
      <alignment horizontal="center"/>
    </xf>
    <xf numFmtId="0" fontId="14" fillId="25" borderId="0" xfId="0" applyFont="1" applyFill="1" applyBorder="1"/>
    <xf numFmtId="0" fontId="19" fillId="25" borderId="0" xfId="0" applyFont="1" applyFill="1" applyBorder="1"/>
    <xf numFmtId="0" fontId="33" fillId="26" borderId="0" xfId="62" applyFont="1" applyFill="1" applyBorder="1"/>
    <xf numFmtId="3" fontId="21" fillId="26" borderId="0" xfId="62" applyNumberFormat="1" applyFont="1" applyFill="1" applyBorder="1" applyAlignment="1">
      <alignment horizontal="right" indent="2"/>
    </xf>
    <xf numFmtId="0" fontId="65" fillId="26" borderId="0" xfId="62" applyFont="1" applyFill="1" applyBorder="1" applyAlignment="1"/>
    <xf numFmtId="0" fontId="22" fillId="26" borderId="0" xfId="62" applyFont="1" applyFill="1" applyBorder="1"/>
    <xf numFmtId="0" fontId="21" fillId="26" borderId="0" xfId="0" applyFont="1" applyFill="1" applyBorder="1" applyAlignment="1">
      <alignment horizontal="left"/>
    </xf>
    <xf numFmtId="0" fontId="25" fillId="26" borderId="0" xfId="70" applyFont="1" applyFill="1" applyBorder="1" applyAlignment="1">
      <alignment horizontal="left"/>
    </xf>
    <xf numFmtId="0" fontId="79" fillId="25" borderId="0" xfId="70" applyFont="1" applyFill="1" applyBorder="1" applyAlignment="1"/>
    <xf numFmtId="168" fontId="39" fillId="0" borderId="0" xfId="70" applyNumberFormat="1" applyFont="1" applyBorder="1" applyAlignment="1">
      <alignment vertical="center"/>
    </xf>
    <xf numFmtId="0" fontId="79" fillId="25" borderId="20" xfId="70" applyFont="1" applyFill="1" applyBorder="1" applyAlignment="1">
      <alignment horizontal="left" indent="1"/>
    </xf>
    <xf numFmtId="0" fontId="11" fillId="43" borderId="0" xfId="70" applyFill="1" applyBorder="1"/>
    <xf numFmtId="0" fontId="21" fillId="43" borderId="0" xfId="70" applyFont="1" applyFill="1" applyBorder="1"/>
    <xf numFmtId="165" fontId="21" fillId="44" borderId="0" xfId="40" applyNumberFormat="1" applyFont="1" applyFill="1" applyBorder="1" applyAlignment="1">
      <alignment horizontal="center" wrapText="1"/>
    </xf>
    <xf numFmtId="0" fontId="14" fillId="43" borderId="0" xfId="70" applyFont="1" applyFill="1" applyBorder="1"/>
    <xf numFmtId="0" fontId="11" fillId="34" borderId="0" xfId="70" applyFill="1" applyBorder="1"/>
    <xf numFmtId="165" fontId="11" fillId="34" borderId="0" xfId="70" applyNumberFormat="1" applyFill="1" applyBorder="1"/>
    <xf numFmtId="0" fontId="25" fillId="34" borderId="0" xfId="70" applyFont="1" applyFill="1" applyBorder="1" applyAlignment="1">
      <alignment horizontal="right"/>
    </xf>
    <xf numFmtId="0" fontId="14" fillId="34" borderId="0" xfId="70" applyFont="1" applyFill="1" applyBorder="1"/>
    <xf numFmtId="0" fontId="110" fillId="0" borderId="0" xfId="70" applyFont="1" applyBorder="1" applyAlignment="1">
      <alignment vertical="center"/>
    </xf>
    <xf numFmtId="0" fontId="110" fillId="0" borderId="0" xfId="70" applyFont="1" applyBorder="1"/>
    <xf numFmtId="0" fontId="111" fillId="0" borderId="0" xfId="70" applyFont="1" applyBorder="1" applyAlignment="1">
      <alignment wrapText="1"/>
    </xf>
    <xf numFmtId="0" fontId="110" fillId="0" borderId="0" xfId="70" applyFont="1"/>
    <xf numFmtId="168" fontId="110" fillId="0" borderId="0" xfId="70" applyNumberFormat="1" applyFont="1" applyBorder="1" applyAlignment="1">
      <alignment vertical="center"/>
    </xf>
    <xf numFmtId="166" fontId="110" fillId="0" borderId="0" xfId="70" applyNumberFormat="1" applyFont="1" applyBorder="1" applyAlignment="1">
      <alignment vertical="center"/>
    </xf>
    <xf numFmtId="0" fontId="11" fillId="0" borderId="0" xfId="70" applyFill="1" applyAlignment="1">
      <alignment vertical="center"/>
    </xf>
    <xf numFmtId="0" fontId="11" fillId="0" borderId="20" xfId="70" applyFill="1" applyBorder="1" applyAlignment="1">
      <alignment vertical="center"/>
    </xf>
    <xf numFmtId="0" fontId="11" fillId="0" borderId="0" xfId="70" applyFill="1" applyBorder="1" applyAlignment="1">
      <alignment vertical="center"/>
    </xf>
    <xf numFmtId="0" fontId="110" fillId="0" borderId="0" xfId="70" applyFont="1" applyFill="1" applyBorder="1" applyAlignment="1">
      <alignment vertical="center"/>
    </xf>
    <xf numFmtId="0" fontId="11" fillId="26" borderId="0" xfId="70" applyFill="1" applyAlignment="1">
      <alignment vertical="center"/>
    </xf>
    <xf numFmtId="0" fontId="39" fillId="0" borderId="0" xfId="70" applyFont="1" applyFill="1"/>
    <xf numFmtId="0" fontId="112" fillId="45" borderId="0" xfId="70" applyFont="1" applyFill="1" applyBorder="1"/>
    <xf numFmtId="0" fontId="112" fillId="45" borderId="0" xfId="70" applyFont="1" applyFill="1" applyBorder="1" applyAlignment="1">
      <alignment vertical="center"/>
    </xf>
    <xf numFmtId="168" fontId="79" fillId="26" borderId="0" xfId="59" applyNumberFormat="1" applyFont="1" applyFill="1" applyBorder="1" applyAlignment="1">
      <alignment horizontal="right"/>
    </xf>
    <xf numFmtId="168" fontId="21" fillId="26" borderId="0" xfId="59" applyNumberFormat="1" applyFont="1" applyFill="1" applyBorder="1" applyAlignment="1">
      <alignment horizontal="right"/>
    </xf>
    <xf numFmtId="168" fontId="21" fillId="26" borderId="0" xfId="59" applyNumberFormat="1" applyFont="1" applyFill="1" applyBorder="1" applyAlignment="1">
      <alignment horizontal="right" indent="1"/>
    </xf>
    <xf numFmtId="2" fontId="18" fillId="26" borderId="0" xfId="62" applyNumberFormat="1" applyFont="1" applyFill="1" applyBorder="1" applyAlignment="1">
      <alignment horizontal="left" indent="1"/>
    </xf>
    <xf numFmtId="0" fontId="25" fillId="25" borderId="0" xfId="70" applyFont="1" applyFill="1" applyBorder="1" applyAlignment="1">
      <alignment horizontal="right"/>
    </xf>
    <xf numFmtId="0" fontId="11" fillId="25" borderId="20" xfId="70" applyFill="1" applyBorder="1" applyAlignment="1"/>
    <xf numFmtId="0" fontId="21" fillId="24" borderId="0" xfId="61" applyFont="1" applyFill="1" applyBorder="1" applyAlignment="1">
      <alignment horizontal="left"/>
    </xf>
    <xf numFmtId="0" fontId="101" fillId="27" borderId="0" xfId="61" applyFont="1" applyFill="1" applyBorder="1" applyAlignment="1">
      <alignment horizontal="left"/>
    </xf>
    <xf numFmtId="0" fontId="21" fillId="24" borderId="0" xfId="61" applyFont="1" applyFill="1" applyBorder="1" applyAlignment="1"/>
    <xf numFmtId="0" fontId="20" fillId="24" borderId="0" xfId="40" applyFont="1" applyFill="1" applyBorder="1" applyAlignment="1" applyProtection="1">
      <alignment horizontal="left" indent="1"/>
    </xf>
    <xf numFmtId="0" fontId="25" fillId="24" borderId="0" xfId="40" applyFont="1" applyFill="1" applyBorder="1" applyAlignment="1" applyProtection="1">
      <alignment horizontal="left" indent="1"/>
    </xf>
    <xf numFmtId="169" fontId="21" fillId="24" borderId="0" xfId="40" applyNumberFormat="1" applyFont="1" applyFill="1" applyBorder="1" applyAlignment="1" applyProtection="1">
      <alignment horizontal="right" wrapText="1"/>
    </xf>
    <xf numFmtId="0" fontId="20" fillId="24" borderId="0" xfId="40" applyFont="1" applyFill="1" applyBorder="1" applyProtection="1"/>
    <xf numFmtId="0" fontId="21" fillId="24" borderId="0" xfId="40" applyFont="1" applyFill="1" applyBorder="1" applyProtection="1"/>
    <xf numFmtId="0" fontId="79" fillId="24" borderId="0" xfId="40" applyFont="1" applyFill="1" applyBorder="1" applyProtection="1"/>
    <xf numFmtId="0" fontId="20" fillId="24" borderId="0" xfId="40" applyFont="1" applyFill="1" applyBorder="1" applyAlignment="1" applyProtection="1">
      <alignment horizontal="left"/>
    </xf>
    <xf numFmtId="0" fontId="79" fillId="43" borderId="0" xfId="70" applyFont="1" applyFill="1" applyBorder="1" applyAlignment="1">
      <alignment horizontal="right"/>
    </xf>
    <xf numFmtId="168" fontId="79" fillId="25" borderId="0" xfId="59" applyNumberFormat="1" applyFont="1" applyFill="1" applyBorder="1" applyAlignment="1">
      <alignment horizontal="right" indent="1"/>
    </xf>
    <xf numFmtId="171" fontId="20" fillId="25" borderId="11" xfId="70" applyNumberFormat="1" applyFont="1" applyFill="1" applyBorder="1" applyAlignment="1">
      <alignment horizontal="center"/>
    </xf>
    <xf numFmtId="172" fontId="25" fillId="26" borderId="0" xfId="40" applyNumberFormat="1" applyFont="1" applyFill="1" applyBorder="1" applyAlignment="1">
      <alignment horizontal="right" wrapText="1"/>
    </xf>
    <xf numFmtId="172" fontId="25" fillId="25" borderId="0" xfId="40" applyNumberFormat="1" applyFont="1" applyFill="1" applyBorder="1" applyAlignment="1">
      <alignment horizontal="right" wrapText="1"/>
    </xf>
    <xf numFmtId="0" fontId="20" fillId="25" borderId="11" xfId="70" applyFont="1" applyFill="1" applyBorder="1" applyAlignment="1" applyProtection="1">
      <alignment horizontal="center"/>
    </xf>
    <xf numFmtId="166" fontId="21" fillId="27" borderId="0" xfId="40" applyNumberFormat="1" applyFont="1" applyFill="1" applyBorder="1" applyAlignment="1">
      <alignment horizontal="right" wrapText="1" indent="1"/>
    </xf>
    <xf numFmtId="0" fontId="56" fillId="25" borderId="0" xfId="70" applyFont="1" applyFill="1" applyAlignment="1"/>
    <xf numFmtId="0" fontId="56" fillId="0" borderId="0" xfId="70" applyFont="1" applyBorder="1" applyAlignment="1"/>
    <xf numFmtId="0" fontId="14" fillId="25" borderId="0" xfId="70" applyFont="1" applyFill="1" applyBorder="1" applyAlignment="1"/>
    <xf numFmtId="0" fontId="56" fillId="0" borderId="0" xfId="70" applyFont="1" applyAlignment="1"/>
    <xf numFmtId="168" fontId="12" fillId="26" borderId="0" xfId="70" applyNumberFormat="1" applyFont="1" applyFill="1" applyBorder="1" applyAlignment="1">
      <alignment horizontal="right" indent="3"/>
    </xf>
    <xf numFmtId="168" fontId="101" fillId="26" borderId="0" xfId="70" applyNumberFormat="1" applyFont="1" applyFill="1" applyBorder="1" applyAlignment="1">
      <alignment horizontal="right" indent="3"/>
    </xf>
    <xf numFmtId="0" fontId="116" fillId="25" borderId="0" xfId="70" applyFont="1" applyFill="1" applyBorder="1" applyAlignment="1">
      <alignment horizontal="left" vertical="center"/>
    </xf>
    <xf numFmtId="0" fontId="0" fillId="25" borderId="22" xfId="51" applyFont="1" applyFill="1" applyBorder="1"/>
    <xf numFmtId="3" fontId="39" fillId="0" borderId="0" xfId="70" applyNumberFormat="1" applyFont="1" applyBorder="1" applyAlignment="1">
      <alignment vertical="center"/>
    </xf>
    <xf numFmtId="166" fontId="39" fillId="0" borderId="0" xfId="70" applyNumberFormat="1" applyFont="1" applyBorder="1" applyAlignment="1">
      <alignment vertical="center"/>
    </xf>
    <xf numFmtId="0" fontId="21" fillId="0" borderId="0" xfId="0" applyFont="1" applyAlignment="1">
      <alignment readingOrder="2"/>
    </xf>
    <xf numFmtId="0" fontId="21" fillId="24" borderId="0" xfId="40" applyFont="1" applyFill="1" applyBorder="1"/>
    <xf numFmtId="0" fontId="21" fillId="35" borderId="0" xfId="62" applyFont="1" applyFill="1" applyAlignment="1">
      <alignment vertical="center" wrapText="1"/>
    </xf>
    <xf numFmtId="0" fontId="97" fillId="37" borderId="0" xfId="62" applyFont="1" applyFill="1" applyBorder="1" applyAlignment="1">
      <alignment vertical="center"/>
    </xf>
    <xf numFmtId="0" fontId="12" fillId="35" borderId="0" xfId="62" applyFont="1" applyFill="1" applyAlignment="1">
      <alignment horizontal="left" vertical="center"/>
    </xf>
    <xf numFmtId="0" fontId="19" fillId="35" borderId="0" xfId="62" applyFont="1" applyFill="1" applyBorder="1" applyAlignment="1">
      <alignment horizontal="right" vertical="top" wrapText="1"/>
    </xf>
    <xf numFmtId="0" fontId="18" fillId="31" borderId="0" xfId="62" applyFont="1" applyFill="1" applyBorder="1" applyAlignment="1">
      <alignment horizontal="right"/>
    </xf>
    <xf numFmtId="0" fontId="19" fillId="35" borderId="38" xfId="62" applyFont="1" applyFill="1" applyBorder="1" applyAlignment="1">
      <alignment horizontal="right" vertical="top" wrapText="1"/>
    </xf>
    <xf numFmtId="0" fontId="20" fillId="35" borderId="0" xfId="62" applyFont="1" applyFill="1" applyBorder="1" applyAlignment="1">
      <alignment horizontal="right" vertical="center"/>
    </xf>
    <xf numFmtId="0" fontId="21" fillId="35" borderId="0" xfId="62" applyFont="1" applyFill="1" applyBorder="1" applyAlignment="1">
      <alignment horizontal="right" vertical="center" wrapText="1"/>
    </xf>
    <xf numFmtId="0" fontId="20" fillId="35" borderId="0" xfId="62" applyFont="1" applyFill="1" applyBorder="1" applyAlignment="1">
      <alignment horizontal="right" vertical="center" wrapText="1"/>
    </xf>
    <xf numFmtId="0" fontId="21" fillId="35" borderId="0" xfId="62" applyFont="1" applyFill="1" applyBorder="1" applyAlignment="1">
      <alignment horizontal="right" vertical="top" wrapText="1"/>
    </xf>
    <xf numFmtId="0" fontId="21" fillId="35" borderId="0" xfId="62" applyFont="1" applyFill="1" applyBorder="1" applyAlignment="1">
      <alignment horizontal="right" vertical="center"/>
    </xf>
    <xf numFmtId="0" fontId="21" fillId="35" borderId="0" xfId="62" applyFont="1" applyFill="1" applyBorder="1" applyAlignment="1">
      <alignment horizontal="right"/>
    </xf>
    <xf numFmtId="0" fontId="21" fillId="35" borderId="0" xfId="62" applyFont="1" applyFill="1" applyBorder="1" applyAlignment="1">
      <alignment horizontal="right" wrapText="1"/>
    </xf>
    <xf numFmtId="0" fontId="11" fillId="35" borderId="0" xfId="62" applyFill="1" applyBorder="1" applyAlignment="1">
      <alignment horizontal="right" vertical="center"/>
    </xf>
    <xf numFmtId="0" fontId="11" fillId="35" borderId="0" xfId="62" applyFill="1" applyBorder="1" applyAlignment="1">
      <alignment horizontal="right"/>
    </xf>
    <xf numFmtId="0" fontId="20" fillId="26" borderId="12" xfId="70" applyFont="1" applyFill="1" applyBorder="1" applyAlignment="1">
      <alignment horizontal="center"/>
    </xf>
    <xf numFmtId="0" fontId="11" fillId="26" borderId="0" xfId="52" applyFill="1" applyBorder="1"/>
    <xf numFmtId="0" fontId="20" fillId="25" borderId="0" xfId="52" applyFont="1" applyFill="1" applyBorder="1" applyAlignment="1">
      <alignment horizontal="left"/>
    </xf>
    <xf numFmtId="0" fontId="102" fillId="25" borderId="0" xfId="52" applyFont="1" applyFill="1" applyBorder="1" applyAlignment="1">
      <alignment horizontal="left"/>
    </xf>
    <xf numFmtId="0" fontId="20" fillId="25" borderId="0" xfId="51" applyFont="1" applyFill="1" applyBorder="1" applyAlignment="1">
      <alignment horizontal="right"/>
    </xf>
    <xf numFmtId="0" fontId="18"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25" fillId="0" borderId="0" xfId="51" applyFont="1" applyBorder="1" applyAlignment="1">
      <alignment vertical="top"/>
    </xf>
    <xf numFmtId="0" fontId="14" fillId="25" borderId="0" xfId="51" applyFont="1" applyFill="1" applyBorder="1"/>
    <xf numFmtId="0" fontId="20" fillId="25" borderId="11" xfId="51" applyFont="1" applyFill="1" applyBorder="1" applyAlignment="1">
      <alignment horizontal="center" vertical="center"/>
    </xf>
    <xf numFmtId="0" fontId="20" fillId="25" borderId="0" xfId="51" applyFont="1" applyFill="1" applyBorder="1" applyAlignment="1">
      <alignment horizontal="center" vertical="center"/>
    </xf>
    <xf numFmtId="49" fontId="20" fillId="25" borderId="0" xfId="51" applyNumberFormat="1" applyFont="1" applyFill="1" applyBorder="1" applyAlignment="1">
      <alignment horizontal="center" vertical="center" wrapText="1"/>
    </xf>
    <xf numFmtId="0" fontId="18" fillId="26" borderId="0" xfId="51" applyFont="1" applyFill="1" applyBorder="1" applyAlignment="1">
      <alignment horizontal="center"/>
    </xf>
    <xf numFmtId="0" fontId="25" fillId="25" borderId="0" xfId="51" applyFont="1" applyFill="1" applyBorder="1" applyAlignment="1">
      <alignment horizontal="center"/>
    </xf>
    <xf numFmtId="1" fontId="25" fillId="25" borderId="10" xfId="51" applyNumberFormat="1" applyFont="1" applyFill="1" applyBorder="1" applyAlignment="1">
      <alignment horizontal="center"/>
    </xf>
    <xf numFmtId="3" fontId="25" fillId="24" borderId="0" xfId="61" applyNumberFormat="1" applyFont="1" applyFill="1" applyBorder="1" applyAlignment="1">
      <alignment horizontal="center" wrapText="1"/>
    </xf>
    <xf numFmtId="0" fontId="18" fillId="25" borderId="0" xfId="51" applyFont="1" applyFill="1" applyAlignment="1">
      <alignment horizontal="center"/>
    </xf>
    <xf numFmtId="0" fontId="18" fillId="0" borderId="0" xfId="51" applyFont="1" applyAlignment="1">
      <alignment horizontal="center"/>
    </xf>
    <xf numFmtId="166" fontId="21" fillId="27" borderId="0" xfId="61" applyNumberFormat="1" applyFont="1" applyFill="1" applyBorder="1" applyAlignment="1">
      <alignment horizontal="center" wrapText="1"/>
    </xf>
    <xf numFmtId="166" fontId="20" fillId="27" borderId="0" xfId="61" applyNumberFormat="1" applyFont="1" applyFill="1" applyBorder="1" applyAlignment="1">
      <alignment horizontal="center" wrapText="1"/>
    </xf>
    <xf numFmtId="0" fontId="20" fillId="39" borderId="0" xfId="61" applyFont="1" applyFill="1" applyBorder="1" applyAlignment="1">
      <alignment horizontal="left"/>
    </xf>
    <xf numFmtId="168" fontId="17" fillId="34" borderId="0" xfId="70" applyNumberFormat="1" applyFont="1" applyFill="1" applyBorder="1" applyAlignment="1">
      <alignment horizontal="right" indent="3"/>
    </xf>
    <xf numFmtId="4" fontId="20" fillId="39" borderId="0" xfId="61" applyNumberFormat="1" applyFont="1" applyFill="1" applyBorder="1" applyAlignment="1">
      <alignment horizontal="right" wrapText="1" indent="4"/>
    </xf>
    <xf numFmtId="4" fontId="101" fillId="27" borderId="0" xfId="61" applyNumberFormat="1" applyFont="1" applyFill="1" applyBorder="1" applyAlignment="1">
      <alignment horizontal="right" wrapText="1" indent="4"/>
    </xf>
    <xf numFmtId="166" fontId="117" fillId="27" borderId="0" xfId="61" applyNumberFormat="1" applyFont="1" applyFill="1" applyBorder="1" applyAlignment="1">
      <alignment horizontal="center" wrapText="1"/>
    </xf>
    <xf numFmtId="0" fontId="20" fillId="25" borderId="52" xfId="70" applyFont="1" applyFill="1" applyBorder="1" applyAlignment="1">
      <alignment horizontal="center"/>
    </xf>
    <xf numFmtId="0" fontId="20" fillId="25" borderId="11" xfId="70" applyFont="1" applyFill="1" applyBorder="1" applyAlignment="1">
      <alignment horizontal="center"/>
    </xf>
    <xf numFmtId="0" fontId="50" fillId="0" borderId="0" xfId="70" applyFont="1" applyProtection="1">
      <protection locked="0"/>
    </xf>
    <xf numFmtId="0" fontId="21" fillId="25" borderId="0" xfId="70" applyFont="1" applyFill="1" applyBorder="1" applyAlignment="1">
      <alignment vertical="center"/>
    </xf>
    <xf numFmtId="0" fontId="50" fillId="25" borderId="0" xfId="70" applyFont="1" applyFill="1" applyAlignment="1">
      <alignment vertical="center"/>
    </xf>
    <xf numFmtId="0" fontId="50" fillId="25" borderId="20" xfId="70" applyFont="1" applyFill="1" applyBorder="1" applyAlignment="1">
      <alignment vertical="center"/>
    </xf>
    <xf numFmtId="0" fontId="50" fillId="0" borderId="0" xfId="70" applyFont="1" applyAlignment="1">
      <alignment vertical="center"/>
    </xf>
    <xf numFmtId="0" fontId="12" fillId="25" borderId="0" xfId="70" applyFont="1" applyFill="1" applyAlignment="1">
      <alignment vertical="center"/>
    </xf>
    <xf numFmtId="0" fontId="12" fillId="25" borderId="20" xfId="70" applyFont="1" applyFill="1" applyBorder="1" applyAlignment="1">
      <alignment vertical="center"/>
    </xf>
    <xf numFmtId="0" fontId="12" fillId="0" borderId="0" xfId="70" applyFont="1" applyAlignment="1">
      <alignment vertical="center"/>
    </xf>
    <xf numFmtId="0" fontId="21" fillId="39" borderId="0" xfId="61" applyFont="1" applyFill="1" applyBorder="1" applyAlignment="1">
      <alignment horizontal="left" indent="1"/>
    </xf>
    <xf numFmtId="3" fontId="25" fillId="39" borderId="0" xfId="61" applyNumberFormat="1" applyFont="1" applyFill="1" applyBorder="1" applyAlignment="1">
      <alignment horizontal="center" wrapText="1"/>
    </xf>
    <xf numFmtId="0" fontId="21" fillId="39" borderId="0" xfId="61" applyFont="1" applyFill="1" applyBorder="1" applyAlignment="1"/>
    <xf numFmtId="0" fontId="50" fillId="25" borderId="0" xfId="70" applyFont="1" applyFill="1" applyProtection="1">
      <protection locked="0"/>
    </xf>
    <xf numFmtId="0" fontId="20" fillId="26" borderId="60" xfId="70" applyFont="1" applyFill="1" applyBorder="1" applyAlignment="1"/>
    <xf numFmtId="0" fontId="11" fillId="26" borderId="0" xfId="62" applyFill="1"/>
    <xf numFmtId="0" fontId="54" fillId="26" borderId="0" xfId="62" applyFont="1" applyFill="1"/>
    <xf numFmtId="0" fontId="50" fillId="25" borderId="19" xfId="70" applyFont="1" applyFill="1" applyBorder="1" applyProtection="1">
      <protection locked="0"/>
    </xf>
    <xf numFmtId="0" fontId="50" fillId="25" borderId="0" xfId="70" applyFont="1" applyFill="1" applyBorder="1" applyProtection="1">
      <protection locked="0"/>
    </xf>
    <xf numFmtId="0" fontId="25" fillId="24" borderId="0" xfId="40" applyFont="1" applyFill="1" applyBorder="1" applyProtection="1">
      <protection locked="0"/>
    </xf>
    <xf numFmtId="0" fontId="21" fillId="24" borderId="0" xfId="40" applyFont="1" applyFill="1" applyBorder="1" applyProtection="1">
      <protection locked="0"/>
    </xf>
    <xf numFmtId="168" fontId="21" fillId="25" borderId="0" xfId="70" applyNumberFormat="1" applyFont="1" applyFill="1" applyBorder="1" applyAlignment="1" applyProtection="1">
      <alignment horizontal="right"/>
      <protection locked="0"/>
    </xf>
    <xf numFmtId="0" fontId="15" fillId="25" borderId="0" xfId="70" applyFont="1" applyFill="1" applyBorder="1" applyProtection="1">
      <protection locked="0"/>
    </xf>
    <xf numFmtId="0" fontId="18" fillId="25" borderId="0" xfId="0" applyFont="1" applyFill="1" applyBorder="1" applyAlignment="1">
      <alignment horizontal="left" vertical="center"/>
    </xf>
    <xf numFmtId="49" fontId="59" fillId="36" borderId="0" xfId="40" applyNumberFormat="1" applyFont="1" applyFill="1" applyBorder="1" applyAlignment="1">
      <alignment horizontal="center" vertical="center" readingOrder="1"/>
    </xf>
    <xf numFmtId="2" fontId="51" fillId="26" borderId="0" xfId="70" applyNumberFormat="1" applyFont="1" applyFill="1" applyBorder="1" applyAlignment="1">
      <alignment horizontal="center"/>
    </xf>
    <xf numFmtId="0" fontId="20" fillId="25" borderId="0" xfId="0" applyFont="1" applyFill="1" applyBorder="1" applyAlignment="1">
      <alignment horizontal="center"/>
    </xf>
    <xf numFmtId="0" fontId="20" fillId="25" borderId="0" xfId="0" applyFont="1" applyFill="1" applyBorder="1" applyAlignment="1">
      <alignment horizontal="center"/>
    </xf>
    <xf numFmtId="3" fontId="22" fillId="0" borderId="0" xfId="70" applyNumberFormat="1" applyFont="1"/>
    <xf numFmtId="0" fontId="88" fillId="26" borderId="0" xfId="62" applyFont="1" applyFill="1" applyBorder="1" applyAlignment="1">
      <alignment horizontal="center" vertical="center"/>
    </xf>
    <xf numFmtId="1" fontId="79" fillId="25" borderId="0" xfId="62" applyNumberFormat="1" applyFont="1" applyFill="1" applyBorder="1" applyAlignment="1">
      <alignment horizontal="right"/>
    </xf>
    <xf numFmtId="3" fontId="79" fillId="25" borderId="0" xfId="62" applyNumberFormat="1" applyFont="1" applyFill="1" applyBorder="1" applyAlignment="1">
      <alignment horizontal="right"/>
    </xf>
    <xf numFmtId="0" fontId="54" fillId="0" borderId="0" xfId="62" applyFont="1" applyFill="1" applyBorder="1"/>
    <xf numFmtId="0" fontId="65" fillId="0" borderId="0" xfId="62" applyFont="1" applyFill="1" applyBorder="1" applyAlignment="1"/>
    <xf numFmtId="0" fontId="54" fillId="26" borderId="0" xfId="62" applyFont="1" applyFill="1" applyBorder="1"/>
    <xf numFmtId="0" fontId="20" fillId="26" borderId="0" xfId="62" applyFont="1" applyFill="1" applyBorder="1" applyAlignment="1">
      <alignment horizontal="left" indent="1"/>
    </xf>
    <xf numFmtId="0" fontId="11" fillId="26" borderId="0" xfId="62" applyFill="1" applyBorder="1"/>
    <xf numFmtId="0" fontId="79" fillId="26" borderId="0" xfId="62" applyFont="1" applyFill="1" applyBorder="1" applyAlignment="1">
      <alignment horizontal="left"/>
    </xf>
    <xf numFmtId="3" fontId="49" fillId="26" borderId="0" xfId="62" applyNumberFormat="1" applyFont="1" applyFill="1" applyBorder="1" applyAlignment="1">
      <alignment horizontal="right"/>
    </xf>
    <xf numFmtId="0" fontId="38" fillId="26" borderId="0" xfId="40" applyFont="1" applyFill="1" applyBorder="1"/>
    <xf numFmtId="0" fontId="25" fillId="26" borderId="0" xfId="62" applyFont="1" applyFill="1" applyBorder="1" applyAlignment="1">
      <alignment horizontal="justify" wrapText="1"/>
    </xf>
    <xf numFmtId="0" fontId="68" fillId="26" borderId="0" xfId="62" applyFont="1" applyFill="1" applyBorder="1" applyAlignment="1">
      <alignment horizontal="left" vertical="center" indent="1"/>
    </xf>
    <xf numFmtId="0" fontId="66" fillId="26" borderId="0" xfId="62" applyFont="1" applyFill="1" applyBorder="1" applyAlignment="1">
      <alignment vertical="center"/>
    </xf>
    <xf numFmtId="0" fontId="65" fillId="26" borderId="0" xfId="62" applyFont="1" applyFill="1" applyBorder="1" applyAlignment="1">
      <alignment vertical="center"/>
    </xf>
    <xf numFmtId="1" fontId="20" fillId="26" borderId="0" xfId="40" applyNumberFormat="1" applyFont="1" applyFill="1" applyBorder="1" applyAlignment="1">
      <alignment horizontal="center" wrapText="1"/>
    </xf>
    <xf numFmtId="165" fontId="20" fillId="26" borderId="0" xfId="40" applyNumberFormat="1" applyFont="1" applyFill="1" applyBorder="1" applyAlignment="1">
      <alignment horizontal="right" wrapText="1" indent="2"/>
    </xf>
    <xf numFmtId="0" fontId="65" fillId="26" borderId="0" xfId="62" applyFont="1" applyFill="1" applyBorder="1"/>
    <xf numFmtId="1" fontId="79" fillId="25" borderId="0" xfId="62" applyNumberFormat="1" applyFont="1" applyFill="1" applyBorder="1" applyAlignment="1">
      <alignment horizontal="center"/>
    </xf>
    <xf numFmtId="3" fontId="79" fillId="25" borderId="0" xfId="62" applyNumberFormat="1" applyFont="1" applyFill="1" applyBorder="1" applyAlignment="1">
      <alignment horizontal="center"/>
    </xf>
    <xf numFmtId="3" fontId="20" fillId="25" borderId="0" xfId="62" applyNumberFormat="1" applyFont="1" applyFill="1" applyBorder="1" applyAlignment="1">
      <alignment horizontal="center"/>
    </xf>
    <xf numFmtId="0" fontId="20" fillId="26" borderId="0" xfId="0" applyFont="1" applyFill="1" applyBorder="1" applyAlignment="1">
      <alignment horizontal="center"/>
    </xf>
    <xf numFmtId="1" fontId="79" fillId="26" borderId="0" xfId="62" applyNumberFormat="1" applyFont="1" applyFill="1" applyBorder="1" applyAlignment="1">
      <alignment horizontal="right"/>
    </xf>
    <xf numFmtId="3" fontId="20" fillId="26" borderId="0" xfId="62" applyNumberFormat="1" applyFont="1" applyFill="1" applyBorder="1" applyAlignment="1">
      <alignment horizontal="right" indent="2"/>
    </xf>
    <xf numFmtId="3" fontId="79" fillId="26" borderId="0" xfId="62" applyNumberFormat="1" applyFont="1" applyFill="1" applyBorder="1" applyAlignment="1">
      <alignment horizontal="right"/>
    </xf>
    <xf numFmtId="3" fontId="20" fillId="26" borderId="0" xfId="62" applyNumberFormat="1" applyFont="1" applyFill="1" applyBorder="1" applyAlignment="1">
      <alignment horizontal="right"/>
    </xf>
    <xf numFmtId="1" fontId="20" fillId="26" borderId="61" xfId="0" applyNumberFormat="1" applyFont="1" applyFill="1" applyBorder="1" applyAlignment="1"/>
    <xf numFmtId="1" fontId="79" fillId="26" borderId="0" xfId="62" applyNumberFormat="1" applyFont="1" applyFill="1" applyBorder="1" applyAlignment="1"/>
    <xf numFmtId="3" fontId="79" fillId="26" borderId="0" xfId="62" applyNumberFormat="1" applyFont="1" applyFill="1" applyBorder="1" applyAlignment="1"/>
    <xf numFmtId="1" fontId="20" fillId="26" borderId="61" xfId="0" applyNumberFormat="1" applyFont="1" applyFill="1" applyBorder="1" applyAlignment="1">
      <alignment horizontal="center"/>
    </xf>
    <xf numFmtId="1" fontId="79" fillId="26" borderId="0" xfId="62" applyNumberFormat="1" applyFont="1" applyFill="1" applyBorder="1" applyAlignment="1">
      <alignment horizontal="center"/>
    </xf>
    <xf numFmtId="3" fontId="20" fillId="26" borderId="0" xfId="62" applyNumberFormat="1" applyFont="1" applyFill="1" applyBorder="1" applyAlignment="1">
      <alignment horizontal="center"/>
    </xf>
    <xf numFmtId="3" fontId="79" fillId="26" borderId="0" xfId="62" applyNumberFormat="1" applyFont="1" applyFill="1" applyBorder="1" applyAlignment="1">
      <alignment horizontal="center"/>
    </xf>
    <xf numFmtId="1" fontId="20" fillId="25" borderId="61" xfId="0" applyNumberFormat="1" applyFont="1" applyFill="1" applyBorder="1" applyAlignment="1">
      <alignment horizontal="center"/>
    </xf>
    <xf numFmtId="3" fontId="79" fillId="25" borderId="0" xfId="62" applyNumberFormat="1" applyFont="1" applyFill="1" applyBorder="1" applyAlignment="1"/>
    <xf numFmtId="1" fontId="20" fillId="25" borderId="61" xfId="0" applyNumberFormat="1" applyFont="1" applyFill="1" applyBorder="1" applyAlignment="1">
      <alignment horizontal="right"/>
    </xf>
    <xf numFmtId="0" fontId="20" fillId="25" borderId="0" xfId="0" applyFont="1" applyFill="1" applyBorder="1" applyAlignment="1">
      <alignment horizontal="right"/>
    </xf>
    <xf numFmtId="3" fontId="12" fillId="26" borderId="0" xfId="70" applyNumberFormat="1" applyFont="1" applyFill="1" applyBorder="1"/>
    <xf numFmtId="0" fontId="85" fillId="26" borderId="0" xfId="70" applyFont="1" applyFill="1" applyBorder="1" applyAlignment="1">
      <alignment horizontal="left" vertical="center"/>
    </xf>
    <xf numFmtId="3" fontId="21" fillId="26" borderId="0" xfId="70" applyNumberFormat="1" applyFont="1" applyFill="1" applyBorder="1" applyAlignment="1">
      <alignment horizontal="right"/>
    </xf>
    <xf numFmtId="0" fontId="25" fillId="25" borderId="62" xfId="62" applyFont="1" applyFill="1" applyBorder="1" applyAlignment="1">
      <alignment vertical="top"/>
    </xf>
    <xf numFmtId="0" fontId="84" fillId="26" borderId="63" xfId="0" applyFont="1" applyFill="1" applyBorder="1" applyAlignment="1">
      <alignment horizontal="left" vertical="center" wrapText="1"/>
    </xf>
    <xf numFmtId="0" fontId="84" fillId="26" borderId="0" xfId="0" applyFont="1" applyFill="1" applyBorder="1" applyAlignment="1">
      <alignment horizontal="left" vertical="center" wrapText="1"/>
    </xf>
    <xf numFmtId="1" fontId="20" fillId="26" borderId="61" xfId="0" applyNumberFormat="1" applyFont="1" applyFill="1" applyBorder="1" applyAlignment="1">
      <alignment horizontal="right"/>
    </xf>
    <xf numFmtId="0" fontId="20" fillId="26" borderId="0" xfId="0" applyFont="1" applyFill="1" applyBorder="1" applyAlignment="1">
      <alignment horizontal="right"/>
    </xf>
    <xf numFmtId="0" fontId="79" fillId="26" borderId="0" xfId="62" applyFont="1" applyFill="1"/>
    <xf numFmtId="0" fontId="94" fillId="25" borderId="24" xfId="62" applyFont="1" applyFill="1" applyBorder="1" applyAlignment="1">
      <alignment horizontal="left" vertical="center" indent="1"/>
    </xf>
    <xf numFmtId="0" fontId="105" fillId="25" borderId="26" xfId="62" applyFont="1" applyFill="1" applyBorder="1" applyAlignment="1">
      <alignment vertical="center"/>
    </xf>
    <xf numFmtId="0" fontId="105" fillId="25" borderId="25" xfId="62" applyFont="1" applyFill="1" applyBorder="1" applyAlignment="1">
      <alignment vertical="center"/>
    </xf>
    <xf numFmtId="3" fontId="21" fillId="25" borderId="0" xfId="62" applyNumberFormat="1" applyFont="1" applyFill="1" applyBorder="1" applyAlignment="1">
      <alignment horizontal="center"/>
    </xf>
    <xf numFmtId="3" fontId="21" fillId="25" borderId="0" xfId="62" applyNumberFormat="1" applyFont="1" applyFill="1" applyBorder="1" applyAlignment="1">
      <alignment horizontal="right"/>
    </xf>
    <xf numFmtId="3" fontId="21" fillId="26" borderId="0" xfId="62" applyNumberFormat="1" applyFont="1" applyFill="1" applyBorder="1" applyAlignment="1"/>
    <xf numFmtId="3" fontId="21" fillId="26" borderId="0" xfId="62" applyNumberFormat="1" applyFont="1" applyFill="1" applyBorder="1" applyAlignment="1">
      <alignment horizontal="center"/>
    </xf>
    <xf numFmtId="3" fontId="21" fillId="26" borderId="0" xfId="62" applyNumberFormat="1" applyFont="1" applyFill="1" applyBorder="1" applyAlignment="1">
      <alignment horizontal="right"/>
    </xf>
    <xf numFmtId="3" fontId="21" fillId="25" borderId="0" xfId="62" applyNumberFormat="1" applyFont="1" applyFill="1" applyBorder="1" applyAlignment="1"/>
    <xf numFmtId="166" fontId="11" fillId="0" borderId="0" xfId="70" applyNumberFormat="1" applyFill="1"/>
    <xf numFmtId="0" fontId="79" fillId="25" borderId="0" xfId="70" applyFont="1" applyFill="1" applyBorder="1" applyAlignment="1">
      <alignment horizontal="left"/>
    </xf>
    <xf numFmtId="0" fontId="21" fillId="25" borderId="0" xfId="70" applyNumberFormat="1" applyFont="1" applyFill="1" applyBorder="1" applyAlignment="1">
      <alignment horizontal="right"/>
    </xf>
    <xf numFmtId="0" fontId="20" fillId="25" borderId="0" xfId="70" applyFont="1" applyFill="1" applyBorder="1" applyAlignment="1">
      <alignment horizontal="left"/>
    </xf>
    <xf numFmtId="0" fontId="18" fillId="25" borderId="22" xfId="70" applyFont="1" applyFill="1" applyBorder="1" applyAlignment="1">
      <alignment horizontal="left"/>
    </xf>
    <xf numFmtId="0" fontId="11" fillId="26" borderId="0" xfId="62" applyFill="1" applyBorder="1" applyAlignment="1">
      <alignment vertical="center"/>
    </xf>
    <xf numFmtId="0" fontId="11" fillId="25" borderId="19" xfId="62" applyFill="1" applyBorder="1" applyAlignment="1">
      <alignment vertical="center"/>
    </xf>
    <xf numFmtId="0" fontId="11" fillId="0" borderId="0" xfId="62" applyFill="1" applyBorder="1" applyAlignment="1">
      <alignment vertical="center"/>
    </xf>
    <xf numFmtId="0" fontId="65" fillId="25" borderId="0" xfId="62" applyFont="1" applyFill="1" applyAlignment="1">
      <alignment vertical="center"/>
    </xf>
    <xf numFmtId="0" fontId="20" fillId="25" borderId="0" xfId="62" applyFont="1" applyFill="1" applyBorder="1" applyAlignment="1">
      <alignment horizontal="left" vertical="center"/>
    </xf>
    <xf numFmtId="0" fontId="20" fillId="25" borderId="0" xfId="62" applyFont="1" applyFill="1" applyBorder="1" applyAlignment="1">
      <alignment horizontal="justify" vertical="center"/>
    </xf>
    <xf numFmtId="3" fontId="21" fillId="25" borderId="0" xfId="62" applyNumberFormat="1" applyFont="1" applyFill="1" applyBorder="1" applyAlignment="1">
      <alignment vertical="center"/>
    </xf>
    <xf numFmtId="0" fontId="20" fillId="25" borderId="0" xfId="62" applyFont="1" applyFill="1" applyBorder="1" applyAlignment="1">
      <alignment horizontal="left"/>
    </xf>
    <xf numFmtId="3" fontId="21" fillId="25" borderId="0" xfId="62" applyNumberFormat="1" applyFont="1" applyFill="1" applyBorder="1" applyAlignment="1">
      <alignment horizontal="center" vertical="center"/>
    </xf>
    <xf numFmtId="3" fontId="21" fillId="25" borderId="0" xfId="62" applyNumberFormat="1" applyFont="1" applyFill="1" applyBorder="1" applyAlignment="1">
      <alignment horizontal="right" vertical="center"/>
    </xf>
    <xf numFmtId="3" fontId="21" fillId="26" borderId="0" xfId="62" applyNumberFormat="1" applyFont="1" applyFill="1" applyBorder="1" applyAlignment="1">
      <alignment vertical="center"/>
    </xf>
    <xf numFmtId="3" fontId="21" fillId="26" borderId="0" xfId="62" applyNumberFormat="1" applyFont="1" applyFill="1" applyBorder="1" applyAlignment="1">
      <alignment horizontal="center" vertical="center"/>
    </xf>
    <xf numFmtId="3" fontId="21" fillId="26" borderId="0" xfId="62" applyNumberFormat="1" applyFont="1" applyFill="1" applyBorder="1" applyAlignment="1">
      <alignment horizontal="right" vertical="center"/>
    </xf>
    <xf numFmtId="165" fontId="21" fillId="27" borderId="20" xfId="40" applyNumberFormat="1" applyFont="1" applyFill="1" applyBorder="1" applyAlignment="1">
      <alignment horizontal="center" readingOrder="1"/>
    </xf>
    <xf numFmtId="165" fontId="21" fillId="27" borderId="0" xfId="40" applyNumberFormat="1" applyFont="1" applyFill="1" applyBorder="1" applyAlignment="1">
      <alignment horizontal="center" readingOrder="1"/>
    </xf>
    <xf numFmtId="0" fontId="79" fillId="25" borderId="0" xfId="70" applyFont="1" applyFill="1" applyBorder="1" applyAlignment="1">
      <alignment horizontal="left"/>
    </xf>
    <xf numFmtId="0" fontId="79" fillId="26" borderId="0" xfId="70" applyFont="1" applyFill="1" applyBorder="1" applyAlignment="1">
      <alignment horizontal="left"/>
    </xf>
    <xf numFmtId="0" fontId="20" fillId="25" borderId="0" xfId="70" applyFont="1" applyFill="1" applyBorder="1" applyAlignment="1">
      <alignment horizontal="left"/>
    </xf>
    <xf numFmtId="0" fontId="18" fillId="25" borderId="22" xfId="70" applyFont="1" applyFill="1" applyBorder="1" applyAlignment="1">
      <alignment horizontal="left"/>
    </xf>
    <xf numFmtId="0" fontId="25" fillId="24" borderId="0" xfId="40" applyFont="1" applyFill="1" applyBorder="1" applyAlignment="1" applyProtection="1">
      <alignment horizontal="left"/>
    </xf>
    <xf numFmtId="49" fontId="20" fillId="25" borderId="12" xfId="62" applyNumberFormat="1" applyFont="1" applyFill="1" applyBorder="1" applyAlignment="1">
      <alignment horizontal="center" vertical="center" wrapText="1"/>
    </xf>
    <xf numFmtId="0" fontId="20" fillId="25" borderId="0" xfId="70" applyFont="1" applyFill="1" applyBorder="1" applyAlignment="1">
      <alignment horizontal="left"/>
    </xf>
    <xf numFmtId="0" fontId="20" fillId="25" borderId="12" xfId="70" applyFont="1" applyFill="1" applyBorder="1" applyAlignment="1">
      <alignment horizontal="center"/>
    </xf>
    <xf numFmtId="0" fontId="56" fillId="25" borderId="0" xfId="70" applyFont="1" applyFill="1" applyAlignment="1">
      <alignment vertical="center"/>
    </xf>
    <xf numFmtId="0" fontId="56" fillId="25" borderId="20" xfId="70" applyFont="1" applyFill="1" applyBorder="1" applyAlignment="1">
      <alignment vertical="center"/>
    </xf>
    <xf numFmtId="0" fontId="15" fillId="25" borderId="0" xfId="70" applyFont="1" applyFill="1" applyBorder="1" applyAlignment="1">
      <alignment vertical="center"/>
    </xf>
    <xf numFmtId="0" fontId="56" fillId="25" borderId="0" xfId="70" applyFont="1" applyFill="1" applyBorder="1" applyAlignment="1">
      <alignment vertical="center"/>
    </xf>
    <xf numFmtId="0" fontId="56" fillId="0" borderId="0" xfId="70" applyFont="1" applyAlignment="1">
      <alignment vertical="center"/>
    </xf>
    <xf numFmtId="1" fontId="89" fillId="26" borderId="0" xfId="70" applyNumberFormat="1" applyFont="1" applyFill="1" applyBorder="1" applyAlignment="1">
      <alignment horizontal="right" vertical="center"/>
    </xf>
    <xf numFmtId="0" fontId="22" fillId="0" borderId="0" xfId="70" applyFont="1" applyAlignment="1"/>
    <xf numFmtId="0" fontId="11" fillId="0" borderId="0" xfId="219" applyFont="1"/>
    <xf numFmtId="0" fontId="14" fillId="25" borderId="0" xfId="0" applyFont="1" applyFill="1" applyBorder="1"/>
    <xf numFmtId="0" fontId="20" fillId="25" borderId="0" xfId="0" applyFont="1" applyFill="1" applyBorder="1" applyAlignment="1">
      <alignment horizontal="center"/>
    </xf>
    <xf numFmtId="0" fontId="62" fillId="26" borderId="0" xfId="62" applyFont="1" applyFill="1" applyBorder="1"/>
    <xf numFmtId="0" fontId="20" fillId="26" borderId="51" xfId="70" applyFont="1" applyFill="1" applyBorder="1" applyAlignment="1"/>
    <xf numFmtId="168" fontId="21" fillId="27" borderId="67" xfId="40" applyNumberFormat="1" applyFont="1" applyFill="1" applyBorder="1" applyAlignment="1">
      <alignment horizontal="right" wrapText="1" indent="1"/>
    </xf>
    <xf numFmtId="168" fontId="79" fillId="27" borderId="68" xfId="40" applyNumberFormat="1" applyFont="1" applyFill="1" applyBorder="1" applyAlignment="1">
      <alignment horizontal="right" wrapText="1" indent="1"/>
    </xf>
    <xf numFmtId="168" fontId="21" fillId="27" borderId="68" xfId="40" applyNumberFormat="1" applyFont="1" applyFill="1" applyBorder="1" applyAlignment="1">
      <alignment horizontal="right" wrapText="1" indent="1"/>
    </xf>
    <xf numFmtId="168" fontId="21" fillId="27" borderId="68" xfId="40" applyNumberFormat="1" applyFont="1" applyFill="1" applyBorder="1" applyAlignment="1">
      <alignment horizontal="center" wrapText="1"/>
    </xf>
    <xf numFmtId="166" fontId="79" fillId="27" borderId="68" xfId="58" applyNumberFormat="1" applyFont="1" applyFill="1" applyBorder="1" applyAlignment="1">
      <alignment horizontal="right" wrapText="1" indent="1"/>
    </xf>
    <xf numFmtId="166" fontId="21" fillId="27" borderId="68" xfId="40" applyNumberFormat="1" applyFont="1" applyFill="1" applyBorder="1" applyAlignment="1">
      <alignment horizontal="right" wrapText="1" indent="1"/>
    </xf>
    <xf numFmtId="2" fontId="21" fillId="27" borderId="68" xfId="40" applyNumberFormat="1" applyFont="1" applyFill="1" applyBorder="1" applyAlignment="1">
      <alignment horizontal="right" wrapText="1" indent="1"/>
    </xf>
    <xf numFmtId="168" fontId="79" fillId="27" borderId="67" xfId="40" applyNumberFormat="1" applyFont="1" applyFill="1" applyBorder="1" applyAlignment="1">
      <alignment horizontal="right" wrapText="1" indent="1"/>
    </xf>
    <xf numFmtId="1" fontId="76" fillId="0" borderId="0" xfId="70" applyNumberFormat="1" applyFont="1"/>
    <xf numFmtId="0" fontId="26" fillId="25" borderId="0" xfId="0" applyFont="1" applyFill="1" applyBorder="1" applyAlignment="1"/>
    <xf numFmtId="165" fontId="21" fillId="24" borderId="0" xfId="40" applyNumberFormat="1" applyFont="1" applyFill="1" applyBorder="1" applyAlignment="1">
      <alignment wrapText="1"/>
    </xf>
    <xf numFmtId="0" fontId="21" fillId="25" borderId="0" xfId="0" applyFont="1" applyFill="1" applyBorder="1" applyAlignment="1">
      <alignment horizontal="left" indent="4"/>
    </xf>
    <xf numFmtId="0" fontId="21" fillId="26" borderId="0" xfId="0" applyFont="1" applyFill="1" applyBorder="1"/>
    <xf numFmtId="0" fontId="20" fillId="25" borderId="0" xfId="0" applyFont="1" applyFill="1" applyBorder="1" applyAlignment="1"/>
    <xf numFmtId="0" fontId="20" fillId="25" borderId="0" xfId="0" applyFont="1" applyFill="1" applyBorder="1" applyAlignment="1">
      <alignment horizontal="center"/>
    </xf>
    <xf numFmtId="0" fontId="19" fillId="25" borderId="0" xfId="0" applyFont="1" applyFill="1" applyBorder="1"/>
    <xf numFmtId="0" fontId="23" fillId="29" borderId="20" xfId="62" applyFont="1" applyFill="1" applyBorder="1" applyAlignment="1" applyProtection="1">
      <alignment horizontal="center" vertical="center"/>
    </xf>
    <xf numFmtId="0" fontId="100" fillId="34" borderId="0" xfId="68" applyFill="1" applyAlignment="1" applyProtection="1"/>
    <xf numFmtId="175" fontId="21" fillId="35" borderId="0" xfId="62" applyNumberFormat="1" applyFont="1" applyFill="1" applyAlignment="1">
      <alignment horizontal="right" vertical="center" wrapText="1"/>
    </xf>
    <xf numFmtId="168" fontId="79" fillId="26" borderId="10" xfId="0" applyNumberFormat="1" applyFont="1" applyFill="1" applyBorder="1" applyAlignment="1">
      <alignment horizontal="right" vertical="center" indent="2"/>
    </xf>
    <xf numFmtId="168" fontId="12" fillId="26" borderId="0" xfId="0" applyNumberFormat="1" applyFont="1" applyFill="1" applyBorder="1" applyAlignment="1">
      <alignment horizontal="right" indent="2"/>
    </xf>
    <xf numFmtId="166" fontId="79" fillId="26" borderId="10" xfId="0" applyNumberFormat="1" applyFont="1" applyFill="1" applyBorder="1" applyAlignment="1">
      <alignment horizontal="right" vertical="center" indent="2"/>
    </xf>
    <xf numFmtId="166" fontId="12" fillId="26" borderId="0" xfId="0" applyNumberFormat="1" applyFont="1" applyFill="1" applyBorder="1" applyAlignment="1">
      <alignment horizontal="right" indent="2"/>
    </xf>
    <xf numFmtId="0" fontId="96" fillId="31" borderId="0" xfId="62" applyFont="1" applyFill="1" applyBorder="1" applyAlignment="1">
      <alignment wrapText="1"/>
    </xf>
    <xf numFmtId="0" fontId="20" fillId="25" borderId="0" xfId="70" applyFont="1" applyFill="1" applyBorder="1" applyAlignment="1">
      <alignment horizontal="left"/>
    </xf>
    <xf numFmtId="0" fontId="22" fillId="25" borderId="0" xfId="70" applyFont="1" applyFill="1" applyAlignment="1"/>
    <xf numFmtId="0" fontId="22" fillId="25" borderId="20" xfId="70" applyFont="1" applyFill="1" applyBorder="1" applyAlignment="1"/>
    <xf numFmtId="0" fontId="22" fillId="25" borderId="0" xfId="70" applyFont="1" applyFill="1" applyBorder="1" applyAlignment="1"/>
    <xf numFmtId="0" fontId="79" fillId="25" borderId="0" xfId="70" applyFont="1" applyFill="1" applyBorder="1" applyAlignment="1">
      <alignment horizontal="left"/>
    </xf>
    <xf numFmtId="0" fontId="18" fillId="25" borderId="22" xfId="70" applyFont="1" applyFill="1" applyBorder="1" applyAlignment="1">
      <alignment horizontal="left"/>
    </xf>
    <xf numFmtId="3" fontId="123" fillId="26" borderId="0" xfId="70" applyNumberFormat="1" applyFont="1" applyFill="1" applyBorder="1" applyAlignment="1">
      <alignment horizontal="right"/>
    </xf>
    <xf numFmtId="1" fontId="123" fillId="26" borderId="0" xfId="70" applyNumberFormat="1" applyFont="1" applyFill="1" applyBorder="1" applyAlignment="1">
      <alignment horizontal="right"/>
    </xf>
    <xf numFmtId="0" fontId="124" fillId="26" borderId="0" xfId="70" applyFont="1" applyFill="1"/>
    <xf numFmtId="2" fontId="125" fillId="26" borderId="0" xfId="70" applyNumberFormat="1" applyFont="1" applyFill="1" applyBorder="1" applyAlignment="1">
      <alignment horizontal="center"/>
    </xf>
    <xf numFmtId="0" fontId="124" fillId="26" borderId="0" xfId="70" applyFont="1" applyFill="1" applyBorder="1"/>
    <xf numFmtId="0" fontId="20" fillId="26" borderId="11" xfId="70" applyFont="1" applyFill="1" applyBorder="1" applyAlignment="1">
      <alignment horizontal="center"/>
    </xf>
    <xf numFmtId="174" fontId="12" fillId="25" borderId="0" xfId="70" applyNumberFormat="1" applyFont="1" applyFill="1" applyBorder="1" applyAlignment="1">
      <alignment horizontal="left"/>
    </xf>
    <xf numFmtId="0" fontId="20" fillId="25" borderId="18" xfId="70" applyFont="1" applyFill="1" applyBorder="1" applyAlignment="1">
      <alignment horizontal="left"/>
    </xf>
    <xf numFmtId="0" fontId="18" fillId="25" borderId="23" xfId="70" applyFont="1" applyFill="1" applyBorder="1" applyAlignment="1">
      <alignment horizontal="left"/>
    </xf>
    <xf numFmtId="0" fontId="18" fillId="25" borderId="0" xfId="70" applyFont="1" applyFill="1" applyBorder="1" applyAlignment="1">
      <alignment horizontal="left"/>
    </xf>
    <xf numFmtId="166" fontId="11" fillId="0" borderId="0" xfId="70" applyNumberFormat="1" applyAlignment="1"/>
    <xf numFmtId="0" fontId="20" fillId="25" borderId="49" xfId="70" applyFont="1" applyFill="1" applyBorder="1" applyAlignment="1">
      <alignment horizontal="center" vertical="center" wrapText="1"/>
    </xf>
    <xf numFmtId="0" fontId="79" fillId="25" borderId="0" xfId="78" applyFont="1" applyFill="1" applyBorder="1" applyAlignment="1">
      <alignment horizontal="left" vertical="center"/>
    </xf>
    <xf numFmtId="172" fontId="79" fillId="26" borderId="49" xfId="70" applyNumberFormat="1" applyFont="1" applyFill="1" applyBorder="1" applyAlignment="1">
      <alignment horizontal="right" vertical="center" wrapText="1"/>
    </xf>
    <xf numFmtId="166" fontId="79" fillId="26" borderId="49" xfId="70" applyNumberFormat="1" applyFont="1" applyFill="1" applyBorder="1" applyAlignment="1">
      <alignment horizontal="right" vertical="center" wrapText="1" indent="2"/>
    </xf>
    <xf numFmtId="3" fontId="79" fillId="26" borderId="0" xfId="70" applyNumberFormat="1" applyFont="1" applyFill="1" applyBorder="1" applyAlignment="1">
      <alignment horizontal="right" vertical="center" wrapText="1"/>
    </xf>
    <xf numFmtId="168" fontId="79" fillId="25" borderId="0" xfId="70" applyNumberFormat="1" applyFont="1" applyFill="1" applyBorder="1" applyAlignment="1">
      <alignment horizontal="right" vertical="center" wrapText="1" indent="2"/>
    </xf>
    <xf numFmtId="0" fontId="12" fillId="0" borderId="0" xfId="70" applyFont="1" applyFill="1" applyAlignment="1">
      <alignment vertical="center"/>
    </xf>
    <xf numFmtId="0" fontId="12" fillId="0" borderId="0" xfId="70" applyFont="1" applyFill="1" applyAlignment="1">
      <alignment vertical="top"/>
    </xf>
    <xf numFmtId="0" fontId="14" fillId="0" borderId="0" xfId="70" applyFont="1" applyFill="1" applyBorder="1"/>
    <xf numFmtId="0" fontId="11" fillId="0" borderId="0" xfId="70" applyFill="1" applyBorder="1"/>
    <xf numFmtId="0" fontId="22" fillId="0" borderId="0" xfId="70" applyFont="1" applyFill="1" applyBorder="1"/>
    <xf numFmtId="0" fontId="21" fillId="0" borderId="0" xfId="70" applyFont="1" applyFill="1" applyBorder="1" applyAlignment="1"/>
    <xf numFmtId="49" fontId="21" fillId="0" borderId="0" xfId="70" applyNumberFormat="1" applyFont="1" applyFill="1" applyBorder="1" applyAlignment="1">
      <alignment horizontal="right"/>
    </xf>
    <xf numFmtId="0" fontId="25" fillId="0" borderId="0" xfId="70" applyFont="1" applyFill="1" applyBorder="1" applyAlignment="1">
      <alignment horizontal="right"/>
    </xf>
    <xf numFmtId="0" fontId="127" fillId="25" borderId="0" xfId="68" applyNumberFormat="1" applyFont="1" applyFill="1" applyBorder="1" applyAlignment="1" applyProtection="1">
      <alignment vertical="justify" wrapText="1"/>
      <protection locked="0"/>
    </xf>
    <xf numFmtId="0" fontId="18" fillId="0" borderId="0" xfId="70" applyFont="1" applyAlignment="1">
      <alignment horizontal="left"/>
    </xf>
    <xf numFmtId="2" fontId="79" fillId="24" borderId="0" xfId="40" applyNumberFormat="1" applyFont="1" applyFill="1" applyBorder="1" applyAlignment="1">
      <alignment horizontal="center" vertical="center" wrapText="1"/>
    </xf>
    <xf numFmtId="0" fontId="32" fillId="25" borderId="0" xfId="62" applyFont="1" applyFill="1" applyBorder="1" applyAlignment="1">
      <alignment horizontal="left" indent="1"/>
    </xf>
    <xf numFmtId="168" fontId="11" fillId="0" borderId="0" xfId="62" applyNumberFormat="1"/>
    <xf numFmtId="0" fontId="128" fillId="0" borderId="0" xfId="0" applyFont="1"/>
    <xf numFmtId="0" fontId="20" fillId="26" borderId="13" xfId="62" applyFont="1" applyFill="1" applyBorder="1" applyAlignment="1">
      <alignment horizontal="center" vertical="center"/>
    </xf>
    <xf numFmtId="49" fontId="59" fillId="27" borderId="0" xfId="40" applyNumberFormat="1" applyFont="1" applyFill="1" applyBorder="1" applyAlignment="1">
      <alignment horizontal="center" vertical="center" readingOrder="1"/>
    </xf>
    <xf numFmtId="0" fontId="122" fillId="24" borderId="0" xfId="40" applyFont="1" applyFill="1" applyBorder="1" applyAlignment="1">
      <alignment horizontal="left" vertical="center" indent="1"/>
    </xf>
    <xf numFmtId="0" fontId="47" fillId="25" borderId="0" xfId="62" applyFont="1" applyFill="1" applyBorder="1"/>
    <xf numFmtId="3" fontId="47" fillId="26" borderId="0" xfId="70" applyNumberFormat="1" applyFont="1" applyFill="1" applyBorder="1" applyAlignment="1">
      <alignment horizontal="right"/>
    </xf>
    <xf numFmtId="3" fontId="47" fillId="27" borderId="0" xfId="40" applyNumberFormat="1" applyFont="1" applyFill="1" applyBorder="1" applyAlignment="1">
      <alignment horizontal="right" wrapText="1"/>
    </xf>
    <xf numFmtId="0" fontId="130" fillId="26" borderId="0" xfId="70" applyFont="1" applyFill="1" applyBorder="1" applyAlignment="1">
      <alignment horizontal="left"/>
    </xf>
    <xf numFmtId="0" fontId="122" fillId="24" borderId="0" xfId="40" applyFont="1" applyFill="1" applyBorder="1" applyAlignment="1">
      <alignment horizontal="left" indent="1"/>
    </xf>
    <xf numFmtId="0" fontId="131" fillId="25" borderId="19" xfId="70" applyFont="1" applyFill="1" applyBorder="1"/>
    <xf numFmtId="0" fontId="123" fillId="27" borderId="0" xfId="40" applyFont="1" applyFill="1" applyBorder="1" applyAlignment="1"/>
    <xf numFmtId="0" fontId="47" fillId="0" borderId="0" xfId="70" applyFont="1"/>
    <xf numFmtId="0" fontId="57" fillId="25" borderId="0" xfId="70" applyFont="1" applyFill="1" applyBorder="1" applyAlignment="1">
      <alignment vertical="center"/>
    </xf>
    <xf numFmtId="0" fontId="124" fillId="25" borderId="0" xfId="70" applyFont="1" applyFill="1" applyBorder="1"/>
    <xf numFmtId="0" fontId="122" fillId="25" borderId="0" xfId="70" applyFont="1" applyFill="1" applyBorder="1"/>
    <xf numFmtId="3" fontId="122" fillId="27" borderId="0" xfId="40" applyNumberFormat="1" applyFont="1" applyFill="1" applyBorder="1" applyAlignment="1">
      <alignment horizontal="right" wrapText="1"/>
    </xf>
    <xf numFmtId="0" fontId="47" fillId="25" borderId="0" xfId="70" applyFont="1" applyFill="1" applyBorder="1" applyAlignment="1">
      <alignment horizontal="left" indent="2"/>
    </xf>
    <xf numFmtId="3" fontId="47" fillId="26" borderId="0" xfId="70" applyNumberFormat="1" applyFont="1" applyFill="1"/>
    <xf numFmtId="0" fontId="124" fillId="25" borderId="0" xfId="70" applyFont="1" applyFill="1" applyBorder="1" applyAlignment="1">
      <alignment vertical="center"/>
    </xf>
    <xf numFmtId="0" fontId="122" fillId="25" borderId="0" xfId="70" applyFont="1" applyFill="1" applyBorder="1" applyAlignment="1">
      <alignment vertical="center"/>
    </xf>
    <xf numFmtId="0" fontId="124" fillId="25" borderId="0" xfId="70" applyFont="1" applyFill="1" applyBorder="1" applyAlignment="1">
      <alignment vertical="top"/>
    </xf>
    <xf numFmtId="0" fontId="123" fillId="25" borderId="0" xfId="70" applyFont="1" applyFill="1" applyBorder="1" applyAlignment="1">
      <alignment horizontal="right"/>
    </xf>
    <xf numFmtId="168" fontId="79" fillId="27" borderId="77" xfId="40" applyNumberFormat="1" applyFont="1" applyFill="1" applyBorder="1" applyAlignment="1">
      <alignment horizontal="right" wrapText="1" indent="1"/>
    </xf>
    <xf numFmtId="168" fontId="21" fillId="27" borderId="77" xfId="40" applyNumberFormat="1" applyFont="1" applyFill="1" applyBorder="1" applyAlignment="1">
      <alignment horizontal="right" wrapText="1" indent="1"/>
    </xf>
    <xf numFmtId="168" fontId="21" fillId="27" borderId="67" xfId="40" applyNumberFormat="1" applyFont="1" applyFill="1" applyBorder="1" applyAlignment="1">
      <alignment horizontal="center" wrapText="1"/>
    </xf>
    <xf numFmtId="168" fontId="21" fillId="27" borderId="77" xfId="40" applyNumberFormat="1" applyFont="1" applyFill="1" applyBorder="1" applyAlignment="1">
      <alignment horizontal="center" wrapText="1"/>
    </xf>
    <xf numFmtId="178" fontId="32" fillId="27" borderId="67" xfId="220" applyNumberFormat="1" applyFont="1" applyFill="1" applyBorder="1" applyAlignment="1">
      <alignment horizontal="center" wrapText="1"/>
    </xf>
    <xf numFmtId="178" fontId="32" fillId="27" borderId="77" xfId="220" applyNumberFormat="1" applyFont="1" applyFill="1" applyBorder="1" applyAlignment="1">
      <alignment horizontal="center" wrapText="1"/>
    </xf>
    <xf numFmtId="166" fontId="79" fillId="27" borderId="67" xfId="58" applyNumberFormat="1" applyFont="1" applyFill="1" applyBorder="1" applyAlignment="1">
      <alignment horizontal="right" wrapText="1" indent="1"/>
    </xf>
    <xf numFmtId="166" fontId="79" fillId="27" borderId="77" xfId="58" applyNumberFormat="1" applyFont="1" applyFill="1" applyBorder="1" applyAlignment="1">
      <alignment horizontal="right" wrapText="1" indent="1"/>
    </xf>
    <xf numFmtId="166" fontId="21" fillId="27" borderId="67" xfId="40" applyNumberFormat="1" applyFont="1" applyFill="1" applyBorder="1" applyAlignment="1">
      <alignment horizontal="right" wrapText="1" indent="1"/>
    </xf>
    <xf numFmtId="166" fontId="21" fillId="27" borderId="77" xfId="40" applyNumberFormat="1" applyFont="1" applyFill="1" applyBorder="1" applyAlignment="1">
      <alignment horizontal="right" wrapText="1" indent="1"/>
    </xf>
    <xf numFmtId="2" fontId="21" fillId="27" borderId="67" xfId="40" applyNumberFormat="1" applyFont="1" applyFill="1" applyBorder="1" applyAlignment="1">
      <alignment horizontal="right" wrapText="1" indent="1"/>
    </xf>
    <xf numFmtId="2" fontId="21" fillId="27" borderId="77" xfId="40" applyNumberFormat="1" applyFont="1" applyFill="1" applyBorder="1" applyAlignment="1">
      <alignment horizontal="right" wrapText="1" indent="1"/>
    </xf>
    <xf numFmtId="49" fontId="20" fillId="25" borderId="57" xfId="62" applyNumberFormat="1" applyFont="1" applyFill="1" applyBorder="1" applyAlignment="1">
      <alignment horizontal="center" vertical="center" wrapText="1"/>
    </xf>
    <xf numFmtId="0" fontId="18" fillId="25" borderId="0" xfId="0" applyFont="1" applyFill="1" applyBorder="1" applyAlignment="1">
      <alignment horizontal="left"/>
    </xf>
    <xf numFmtId="0" fontId="20" fillId="25" borderId="0" xfId="70" applyFont="1" applyFill="1" applyBorder="1" applyAlignment="1">
      <alignment horizontal="left"/>
    </xf>
    <xf numFmtId="0" fontId="47" fillId="25" borderId="0" xfId="70" applyFont="1" applyFill="1" applyBorder="1" applyAlignment="1">
      <alignment horizontal="left"/>
    </xf>
    <xf numFmtId="0" fontId="51" fillId="26" borderId="0" xfId="70" applyFont="1" applyFill="1" applyBorder="1" applyAlignment="1">
      <alignment vertical="top"/>
    </xf>
    <xf numFmtId="3" fontId="12" fillId="0" borderId="0" xfId="121" applyNumberFormat="1" applyFont="1" applyFill="1" applyBorder="1" applyAlignment="1">
      <alignment horizontal="right" vertical="center"/>
    </xf>
    <xf numFmtId="3" fontId="12" fillId="0" borderId="0" xfId="121" applyNumberFormat="1" applyFont="1" applyFill="1" applyBorder="1" applyAlignment="1">
      <alignment vertical="center"/>
    </xf>
    <xf numFmtId="168" fontId="12" fillId="0" borderId="0" xfId="121" applyNumberFormat="1" applyFont="1" applyFill="1" applyBorder="1" applyAlignment="1">
      <alignment horizontal="right" vertical="center"/>
    </xf>
    <xf numFmtId="168" fontId="12" fillId="0" borderId="0" xfId="121" applyNumberFormat="1" applyFont="1" applyFill="1" applyBorder="1" applyAlignment="1">
      <alignment vertical="center"/>
    </xf>
    <xf numFmtId="178" fontId="32" fillId="27" borderId="0" xfId="220" applyNumberFormat="1" applyFont="1" applyFill="1" applyBorder="1" applyAlignment="1">
      <alignment horizontal="center" wrapText="1"/>
    </xf>
    <xf numFmtId="0" fontId="20" fillId="25" borderId="10" xfId="62" applyFont="1" applyFill="1" applyBorder="1" applyAlignment="1">
      <alignment horizontal="center"/>
    </xf>
    <xf numFmtId="0" fontId="11" fillId="0" borderId="10" xfId="62" applyBorder="1"/>
    <xf numFmtId="168" fontId="135" fillId="26" borderId="0" xfId="0" applyNumberFormat="1" applyFont="1" applyFill="1" applyBorder="1" applyAlignment="1">
      <alignment horizontal="right" indent="1"/>
    </xf>
    <xf numFmtId="0" fontId="11" fillId="25" borderId="18" xfId="70" applyFill="1" applyBorder="1" applyAlignment="1">
      <alignment horizontal="center"/>
    </xf>
    <xf numFmtId="0" fontId="20" fillId="25" borderId="18" xfId="70" applyFont="1" applyFill="1" applyBorder="1" applyAlignment="1">
      <alignment horizontal="center"/>
    </xf>
    <xf numFmtId="0" fontId="18" fillId="25" borderId="0" xfId="70" applyFont="1" applyFill="1" applyBorder="1" applyAlignment="1">
      <alignment vertical="center"/>
    </xf>
    <xf numFmtId="0" fontId="92" fillId="25" borderId="0" xfId="0" applyFont="1" applyFill="1" applyBorder="1" applyAlignment="1"/>
    <xf numFmtId="0" fontId="25" fillId="24" borderId="0" xfId="40" applyFont="1" applyFill="1" applyBorder="1" applyAlignment="1">
      <alignment wrapText="1"/>
    </xf>
    <xf numFmtId="0" fontId="122" fillId="24" borderId="0" xfId="66" applyFont="1" applyFill="1" applyBorder="1" applyAlignment="1">
      <alignment horizontal="left" vertical="center"/>
    </xf>
    <xf numFmtId="0" fontId="57" fillId="25" borderId="0" xfId="63" applyFont="1" applyFill="1" applyBorder="1" applyAlignment="1">
      <alignment horizontal="left" vertical="center" wrapText="1"/>
    </xf>
    <xf numFmtId="172" fontId="122" fillId="26" borderId="0" xfId="70" applyNumberFormat="1" applyFont="1" applyFill="1" applyBorder="1" applyAlignment="1">
      <alignment horizontal="right" vertical="center" wrapText="1"/>
    </xf>
    <xf numFmtId="166" fontId="122" fillId="26" borderId="0" xfId="70" applyNumberFormat="1" applyFont="1" applyFill="1" applyBorder="1" applyAlignment="1">
      <alignment horizontal="right" vertical="center" wrapText="1" indent="2"/>
    </xf>
    <xf numFmtId="3" fontId="122" fillId="26" borderId="0" xfId="70" applyNumberFormat="1" applyFont="1" applyFill="1" applyBorder="1" applyAlignment="1">
      <alignment horizontal="right" vertical="center" wrapText="1"/>
    </xf>
    <xf numFmtId="168" fontId="122" fillId="25" borderId="0" xfId="70" applyNumberFormat="1" applyFont="1" applyFill="1" applyBorder="1" applyAlignment="1">
      <alignment horizontal="right" vertical="center" wrapText="1" indent="2"/>
    </xf>
    <xf numFmtId="0" fontId="47" fillId="25" borderId="0" xfId="70" applyFont="1" applyFill="1" applyBorder="1" applyAlignment="1">
      <alignment vertical="center"/>
    </xf>
    <xf numFmtId="0" fontId="122" fillId="25" borderId="0" xfId="63" applyFont="1" applyFill="1" applyBorder="1" applyAlignment="1">
      <alignment horizontal="left" vertical="center" wrapText="1"/>
    </xf>
    <xf numFmtId="0" fontId="122" fillId="24" borderId="0" xfId="40" applyFont="1" applyFill="1" applyBorder="1" applyAlignment="1">
      <alignment horizontal="left" vertical="center"/>
    </xf>
    <xf numFmtId="4" fontId="47" fillId="25" borderId="0" xfId="63" applyNumberFormat="1" applyFont="1" applyFill="1" applyBorder="1" applyAlignment="1">
      <alignment horizontal="left" vertical="center" wrapText="1"/>
    </xf>
    <xf numFmtId="172" fontId="47" fillId="26" borderId="0" xfId="70" applyNumberFormat="1" applyFont="1" applyFill="1" applyBorder="1" applyAlignment="1">
      <alignment horizontal="right" vertical="center" wrapText="1"/>
    </xf>
    <xf numFmtId="166" fontId="47" fillId="26" borderId="0" xfId="70" applyNumberFormat="1" applyFont="1" applyFill="1" applyBorder="1" applyAlignment="1">
      <alignment horizontal="right" vertical="center" wrapText="1" indent="2"/>
    </xf>
    <xf numFmtId="3" fontId="47" fillId="26" borderId="0" xfId="70" applyNumberFormat="1" applyFont="1" applyFill="1" applyBorder="1" applyAlignment="1">
      <alignment horizontal="right" vertical="center" wrapText="1"/>
    </xf>
    <xf numFmtId="168" fontId="47" fillId="25" borderId="0" xfId="70" applyNumberFormat="1" applyFont="1" applyFill="1" applyBorder="1" applyAlignment="1">
      <alignment horizontal="right" vertical="center" wrapText="1" indent="2"/>
    </xf>
    <xf numFmtId="4" fontId="47" fillId="26" borderId="0" xfId="63" applyNumberFormat="1" applyFont="1" applyFill="1" applyBorder="1" applyAlignment="1">
      <alignment horizontal="left" vertical="center" wrapText="1"/>
    </xf>
    <xf numFmtId="172" fontId="122" fillId="26" borderId="0" xfId="70" applyNumberFormat="1" applyFont="1" applyFill="1" applyBorder="1" applyAlignment="1">
      <alignment horizontal="right" vertical="center"/>
    </xf>
    <xf numFmtId="166" fontId="122" fillId="26" borderId="0" xfId="70" applyNumberFormat="1" applyFont="1" applyFill="1" applyBorder="1" applyAlignment="1">
      <alignment horizontal="right" vertical="center" indent="2"/>
    </xf>
    <xf numFmtId="0" fontId="122" fillId="27" borderId="0" xfId="66" applyFont="1" applyFill="1" applyBorder="1" applyAlignment="1">
      <alignment horizontal="left" vertical="center"/>
    </xf>
    <xf numFmtId="0" fontId="122" fillId="27" borderId="0" xfId="40" applyFont="1" applyFill="1" applyBorder="1" applyAlignment="1">
      <alignment vertical="center"/>
    </xf>
    <xf numFmtId="172" fontId="47" fillId="26" borderId="0" xfId="70" applyNumberFormat="1" applyFont="1" applyFill="1" applyBorder="1" applyAlignment="1">
      <alignment horizontal="right" vertical="center"/>
    </xf>
    <xf numFmtId="166" fontId="47" fillId="26" borderId="0" xfId="70" applyNumberFormat="1" applyFont="1" applyFill="1" applyBorder="1" applyAlignment="1">
      <alignment horizontal="right" vertical="center" indent="2"/>
    </xf>
    <xf numFmtId="0" fontId="47" fillId="26" borderId="0" xfId="70" applyFont="1" applyFill="1" applyAlignment="1">
      <alignment vertical="center" wrapText="1"/>
    </xf>
    <xf numFmtId="0" fontId="47" fillId="26" borderId="0" xfId="70" applyFont="1" applyFill="1" applyBorder="1" applyAlignment="1">
      <alignment vertical="center" wrapText="1"/>
    </xf>
    <xf numFmtId="0" fontId="47" fillId="26" borderId="0" xfId="63" applyFont="1" applyFill="1" applyBorder="1" applyAlignment="1">
      <alignment horizontal="left" vertical="center" wrapText="1"/>
    </xf>
    <xf numFmtId="0" fontId="47" fillId="26" borderId="0" xfId="70" quotePrefix="1" applyFont="1" applyFill="1" applyBorder="1" applyAlignment="1">
      <alignment vertical="center" wrapText="1"/>
    </xf>
    <xf numFmtId="0" fontId="47" fillId="25" borderId="0" xfId="70" quotePrefix="1" applyFont="1" applyFill="1" applyBorder="1" applyAlignment="1">
      <alignment vertical="center" wrapText="1"/>
    </xf>
    <xf numFmtId="0" fontId="47" fillId="25" borderId="0" xfId="70" applyFont="1" applyFill="1" applyBorder="1" applyAlignment="1">
      <alignment vertical="center" wrapText="1"/>
    </xf>
    <xf numFmtId="0" fontId="124" fillId="0" borderId="0" xfId="70" applyFont="1"/>
    <xf numFmtId="0" fontId="122" fillId="26" borderId="0" xfId="70" applyFont="1" applyFill="1" applyBorder="1" applyAlignment="1">
      <alignment horizontal="right" vertical="center"/>
    </xf>
    <xf numFmtId="0" fontId="57" fillId="25" borderId="0" xfId="70" applyFont="1" applyFill="1" applyBorder="1" applyAlignment="1">
      <alignment vertical="top"/>
    </xf>
    <xf numFmtId="0" fontId="47" fillId="25" borderId="0" xfId="70" applyFont="1" applyFill="1" applyBorder="1" applyAlignment="1">
      <alignment vertical="top"/>
    </xf>
    <xf numFmtId="1" fontId="47" fillId="25" borderId="0" xfId="70" applyNumberFormat="1" applyFont="1" applyFill="1" applyBorder="1" applyAlignment="1">
      <alignment vertical="top"/>
    </xf>
    <xf numFmtId="0" fontId="124" fillId="25" borderId="0" xfId="70" applyNumberFormat="1" applyFont="1" applyFill="1" applyBorder="1" applyAlignment="1">
      <alignment vertical="top"/>
    </xf>
    <xf numFmtId="0" fontId="124" fillId="26" borderId="32" xfId="62" applyFont="1" applyFill="1" applyBorder="1" applyAlignment="1">
      <alignment vertical="center"/>
    </xf>
    <xf numFmtId="0" fontId="129" fillId="26" borderId="31" xfId="62" applyFont="1" applyFill="1" applyBorder="1" applyAlignment="1">
      <alignment vertical="center"/>
    </xf>
    <xf numFmtId="0" fontId="79" fillId="25" borderId="0" xfId="62" applyFont="1" applyFill="1" applyBorder="1" applyAlignment="1">
      <alignment vertical="center"/>
    </xf>
    <xf numFmtId="0" fontId="20" fillId="25" borderId="12" xfId="0" applyFont="1" applyFill="1" applyBorder="1" applyAlignment="1">
      <alignment horizontal="center"/>
    </xf>
    <xf numFmtId="178" fontId="32" fillId="27" borderId="68" xfId="220" applyNumberFormat="1" applyFont="1" applyFill="1" applyBorder="1" applyAlignment="1">
      <alignment horizontal="center" wrapText="1"/>
    </xf>
    <xf numFmtId="0" fontId="11" fillId="0" borderId="0" xfId="62" applyAlignment="1">
      <alignment horizontal="right" vertical="center"/>
    </xf>
    <xf numFmtId="165" fontId="0" fillId="0" borderId="0" xfId="0" applyNumberFormat="1" applyAlignment="1"/>
    <xf numFmtId="0" fontId="20" fillId="26" borderId="13" xfId="62" applyFont="1" applyFill="1" applyBorder="1" applyAlignment="1">
      <alignment horizontal="center" vertical="center"/>
    </xf>
    <xf numFmtId="0" fontId="20" fillId="25" borderId="12" xfId="62" applyFont="1" applyFill="1" applyBorder="1" applyAlignment="1">
      <alignment horizontal="center"/>
    </xf>
    <xf numFmtId="166" fontId="12" fillId="26" borderId="0" xfId="0" applyNumberFormat="1" applyFont="1" applyFill="1" applyBorder="1" applyAlignment="1">
      <alignment horizontal="right" indent="1"/>
    </xf>
    <xf numFmtId="168" fontId="139" fillId="26" borderId="0" xfId="62" applyNumberFormat="1" applyFont="1" applyFill="1" applyBorder="1" applyAlignment="1">
      <alignment horizontal="right" indent="1"/>
    </xf>
    <xf numFmtId="168" fontId="139" fillId="26" borderId="10" xfId="62" applyNumberFormat="1" applyFont="1" applyFill="1" applyBorder="1" applyAlignment="1">
      <alignment horizontal="right" indent="1"/>
    </xf>
    <xf numFmtId="0" fontId="20" fillId="25" borderId="18" xfId="70" applyFont="1" applyFill="1" applyBorder="1" applyAlignment="1">
      <alignment horizontal="right"/>
    </xf>
    <xf numFmtId="3" fontId="87" fillId="26" borderId="0" xfId="70" applyNumberFormat="1" applyFont="1" applyFill="1" applyBorder="1" applyAlignment="1">
      <alignment horizontal="left"/>
    </xf>
    <xf numFmtId="3" fontId="122" fillId="27" borderId="0" xfId="40" applyNumberFormat="1" applyFont="1" applyFill="1" applyBorder="1" applyAlignment="1">
      <alignment vertical="center" wrapText="1"/>
    </xf>
    <xf numFmtId="3" fontId="133" fillId="26" borderId="0" xfId="70" applyNumberFormat="1" applyFont="1" applyFill="1" applyBorder="1" applyAlignment="1">
      <alignment horizontal="right"/>
    </xf>
    <xf numFmtId="3" fontId="17" fillId="25" borderId="0" xfId="70" applyNumberFormat="1" applyFont="1" applyFill="1" applyBorder="1" applyAlignment="1">
      <alignment horizontal="right"/>
    </xf>
    <xf numFmtId="3" fontId="12" fillId="25" borderId="0" xfId="70" applyNumberFormat="1" applyFont="1" applyFill="1" applyBorder="1" applyAlignment="1">
      <alignment horizontal="right"/>
    </xf>
    <xf numFmtId="3" fontId="17" fillId="26" borderId="0" xfId="70" applyNumberFormat="1" applyFont="1" applyFill="1" applyBorder="1" applyAlignment="1">
      <alignment horizontal="right" vertical="center"/>
    </xf>
    <xf numFmtId="3" fontId="12" fillId="26" borderId="0" xfId="70" applyNumberFormat="1" applyFont="1" applyFill="1" applyBorder="1" applyAlignment="1">
      <alignment horizontal="right" vertical="center"/>
    </xf>
    <xf numFmtId="3" fontId="17" fillId="26" borderId="0" xfId="70" applyNumberFormat="1" applyFont="1" applyFill="1" applyBorder="1" applyAlignment="1">
      <alignment horizontal="right"/>
    </xf>
    <xf numFmtId="3" fontId="12" fillId="26" borderId="0" xfId="70" applyNumberFormat="1" applyFont="1" applyFill="1" applyBorder="1" applyAlignment="1">
      <alignment horizontal="right"/>
    </xf>
    <xf numFmtId="165" fontId="121" fillId="36" borderId="0" xfId="40" applyNumberFormat="1" applyFont="1" applyFill="1" applyBorder="1" applyAlignment="1">
      <alignment vertical="center" readingOrder="1"/>
    </xf>
    <xf numFmtId="0" fontId="14" fillId="25" borderId="0" xfId="0" applyFont="1" applyFill="1" applyBorder="1"/>
    <xf numFmtId="0" fontId="18" fillId="25" borderId="22" xfId="70" applyFont="1" applyFill="1" applyBorder="1" applyAlignment="1">
      <alignment horizontal="left"/>
    </xf>
    <xf numFmtId="3" fontId="87" fillId="26" borderId="0" xfId="70" applyNumberFormat="1" applyFont="1" applyFill="1" applyBorder="1" applyAlignment="1">
      <alignment horizontal="left"/>
    </xf>
    <xf numFmtId="0" fontId="20" fillId="25" borderId="12" xfId="51" applyFont="1" applyFill="1" applyBorder="1" applyAlignment="1">
      <alignment horizontal="center" vertical="center"/>
    </xf>
    <xf numFmtId="0" fontId="25" fillId="24" borderId="0" xfId="61" applyFont="1" applyFill="1" applyBorder="1" applyAlignment="1">
      <alignment horizontal="left" wrapText="1"/>
    </xf>
    <xf numFmtId="0" fontId="19" fillId="25" borderId="0" xfId="0" applyFont="1" applyFill="1" applyBorder="1"/>
    <xf numFmtId="0" fontId="42" fillId="25" borderId="0" xfId="0" applyFont="1" applyFill="1" applyBorder="1" applyAlignment="1">
      <alignment horizontal="left"/>
    </xf>
    <xf numFmtId="0" fontId="17" fillId="25" borderId="22" xfId="70" applyFont="1" applyFill="1" applyBorder="1" applyAlignment="1">
      <alignment horizontal="left"/>
    </xf>
    <xf numFmtId="0" fontId="12" fillId="25" borderId="22" xfId="70" applyFont="1" applyFill="1" applyBorder="1"/>
    <xf numFmtId="0" fontId="21" fillId="25" borderId="22" xfId="70" applyFont="1" applyFill="1" applyBorder="1"/>
    <xf numFmtId="0" fontId="131" fillId="25" borderId="0" xfId="70" applyFont="1" applyFill="1" applyBorder="1"/>
    <xf numFmtId="0" fontId="47" fillId="0" borderId="0" xfId="70" applyFont="1" applyBorder="1"/>
    <xf numFmtId="174" fontId="21" fillId="25" borderId="0" xfId="70" applyNumberFormat="1" applyFont="1" applyFill="1" applyBorder="1" applyAlignment="1"/>
    <xf numFmtId="0" fontId="124" fillId="25" borderId="20" xfId="70" applyFont="1" applyFill="1" applyBorder="1" applyAlignment="1">
      <alignment vertical="center"/>
    </xf>
    <xf numFmtId="0" fontId="23" fillId="37" borderId="78" xfId="70" applyFont="1" applyFill="1" applyBorder="1" applyAlignment="1">
      <alignment horizontal="center" vertical="center"/>
    </xf>
    <xf numFmtId="0" fontId="18" fillId="25" borderId="22" xfId="70" applyFont="1" applyFill="1" applyBorder="1" applyAlignment="1"/>
    <xf numFmtId="0" fontId="18" fillId="25" borderId="23" xfId="70" applyFont="1" applyFill="1" applyBorder="1" applyAlignment="1"/>
    <xf numFmtId="0" fontId="80" fillId="25" borderId="0" xfId="70" applyFont="1" applyFill="1" applyBorder="1"/>
    <xf numFmtId="0" fontId="83" fillId="25" borderId="0" xfId="70" applyFont="1" applyFill="1" applyBorder="1" applyAlignment="1">
      <alignment vertical="center"/>
    </xf>
    <xf numFmtId="0" fontId="33" fillId="25" borderId="0" xfId="70" applyFont="1" applyFill="1" applyBorder="1"/>
    <xf numFmtId="0" fontId="79" fillId="25" borderId="0" xfId="70" applyFont="1" applyFill="1" applyBorder="1"/>
    <xf numFmtId="3" fontId="11" fillId="26" borderId="19" xfId="70" applyNumberFormat="1" applyFill="1" applyBorder="1" applyAlignment="1">
      <alignment horizontal="center"/>
    </xf>
    <xf numFmtId="3" fontId="20" fillId="26" borderId="19" xfId="40" applyNumberFormat="1" applyFont="1" applyFill="1" applyBorder="1" applyAlignment="1">
      <alignment horizontal="right" wrapText="1"/>
    </xf>
    <xf numFmtId="165" fontId="79" fillId="26" borderId="19" xfId="40" applyNumberFormat="1" applyFont="1" applyFill="1" applyBorder="1" applyAlignment="1">
      <alignment horizontal="right" indent="1"/>
    </xf>
    <xf numFmtId="0" fontId="80" fillId="26" borderId="19" xfId="70" applyFont="1" applyFill="1" applyBorder="1"/>
    <xf numFmtId="0" fontId="11" fillId="26" borderId="19" xfId="70" applyFill="1" applyBorder="1"/>
    <xf numFmtId="166" fontId="80" fillId="26" borderId="19" xfId="70" applyNumberFormat="1" applyFont="1" applyFill="1" applyBorder="1" applyAlignment="1">
      <alignment horizontal="center" vertical="center"/>
    </xf>
    <xf numFmtId="166" fontId="11" fillId="26" borderId="19" xfId="70" applyNumberFormat="1" applyFont="1" applyFill="1" applyBorder="1" applyAlignment="1">
      <alignment horizontal="center" vertical="center"/>
    </xf>
    <xf numFmtId="0" fontId="83" fillId="26" borderId="19" xfId="70" applyFont="1" applyFill="1" applyBorder="1" applyAlignment="1">
      <alignment vertical="center"/>
    </xf>
    <xf numFmtId="166" fontId="33" fillId="26" borderId="19" xfId="70" applyNumberFormat="1" applyFont="1" applyFill="1" applyBorder="1" applyAlignment="1">
      <alignment horizontal="center" vertical="center"/>
    </xf>
    <xf numFmtId="166" fontId="79" fillId="26" borderId="19" xfId="70" applyNumberFormat="1" applyFont="1" applyFill="1" applyBorder="1" applyAlignment="1">
      <alignment horizontal="center" vertical="center"/>
    </xf>
    <xf numFmtId="0" fontId="127" fillId="25" borderId="19" xfId="68" applyNumberFormat="1" applyFont="1" applyFill="1" applyBorder="1" applyAlignment="1" applyProtection="1">
      <alignment vertical="justify" wrapText="1"/>
      <protection locked="0"/>
    </xf>
    <xf numFmtId="3" fontId="18" fillId="26" borderId="19" xfId="70" applyNumberFormat="1" applyFont="1" applyFill="1" applyBorder="1" applyAlignment="1">
      <alignment horizontal="center"/>
    </xf>
    <xf numFmtId="3" fontId="20"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1" fillId="26" borderId="20" xfId="51" applyFont="1" applyFill="1" applyBorder="1"/>
    <xf numFmtId="0" fontId="50" fillId="26" borderId="20" xfId="51" applyFont="1" applyFill="1" applyBorder="1"/>
    <xf numFmtId="0" fontId="103" fillId="27" borderId="20" xfId="61" applyFont="1" applyFill="1" applyBorder="1" applyAlignment="1">
      <alignment horizontal="left" indent="1"/>
    </xf>
    <xf numFmtId="0" fontId="104" fillId="26" borderId="20" xfId="51" applyFont="1" applyFill="1" applyBorder="1"/>
    <xf numFmtId="49" fontId="14" fillId="25" borderId="0" xfId="51" applyNumberFormat="1" applyFont="1" applyFill="1" applyBorder="1"/>
    <xf numFmtId="0" fontId="18" fillId="25" borderId="0" xfId="51" applyFont="1" applyFill="1" applyBorder="1" applyAlignment="1">
      <alignment horizontal="center"/>
    </xf>
    <xf numFmtId="0" fontId="19" fillId="26" borderId="0" xfId="51" applyFont="1" applyFill="1" applyBorder="1"/>
    <xf numFmtId="0" fontId="14" fillId="26" borderId="0" xfId="51" applyFont="1" applyFill="1" applyBorder="1"/>
    <xf numFmtId="0" fontId="37" fillId="26" borderId="0" xfId="51" applyFont="1" applyFill="1" applyBorder="1"/>
    <xf numFmtId="0" fontId="15" fillId="26" borderId="0" xfId="51" applyFont="1" applyFill="1" applyBorder="1"/>
    <xf numFmtId="0" fontId="74" fillId="26" borderId="0" xfId="51" applyFont="1" applyFill="1" applyBorder="1"/>
    <xf numFmtId="0" fontId="68" fillId="26" borderId="0" xfId="51" applyFont="1" applyFill="1" applyBorder="1"/>
    <xf numFmtId="0" fontId="18" fillId="25" borderId="0" xfId="51" applyFont="1" applyFill="1" applyBorder="1"/>
    <xf numFmtId="0" fontId="68" fillId="25" borderId="0" xfId="51" applyFont="1" applyFill="1" applyBorder="1"/>
    <xf numFmtId="174" fontId="21" fillId="25" borderId="0" xfId="52" applyNumberFormat="1" applyFont="1" applyFill="1" applyBorder="1" applyAlignment="1"/>
    <xf numFmtId="0" fontId="21" fillId="25" borderId="0" xfId="51" applyNumberFormat="1" applyFont="1" applyFill="1" applyBorder="1" applyAlignment="1"/>
    <xf numFmtId="0" fontId="23" fillId="29" borderId="20" xfId="52" applyFont="1" applyFill="1" applyBorder="1" applyAlignment="1">
      <alignment horizontal="center" vertical="center"/>
    </xf>
    <xf numFmtId="0" fontId="41" fillId="25" borderId="19" xfId="0" applyFont="1" applyFill="1" applyBorder="1" applyAlignment="1">
      <alignment vertical="center"/>
    </xf>
    <xf numFmtId="0" fontId="41" fillId="25" borderId="19" xfId="0" applyFont="1" applyFill="1" applyBorder="1"/>
    <xf numFmtId="0" fontId="20" fillId="26" borderId="18" xfId="0" applyFont="1" applyFill="1" applyBorder="1" applyAlignment="1"/>
    <xf numFmtId="4" fontId="47" fillId="26" borderId="0" xfId="70" applyNumberFormat="1" applyFont="1" applyFill="1" applyBorder="1" applyAlignment="1">
      <alignment horizontal="right" vertical="center"/>
    </xf>
    <xf numFmtId="0" fontId="123" fillId="27" borderId="0" xfId="40" applyFont="1" applyFill="1" applyBorder="1" applyAlignment="1">
      <alignment vertical="center"/>
    </xf>
    <xf numFmtId="0" fontId="11" fillId="25" borderId="20" xfId="70" applyFill="1" applyBorder="1" applyAlignment="1">
      <alignment vertical="top"/>
    </xf>
    <xf numFmtId="0" fontId="21" fillId="25" borderId="0" xfId="70" applyFont="1" applyFill="1" applyBorder="1" applyAlignment="1">
      <alignment vertical="top"/>
    </xf>
    <xf numFmtId="0" fontId="20" fillId="25" borderId="0" xfId="70" applyFont="1" applyFill="1" applyBorder="1" applyAlignment="1">
      <alignment horizontal="right" vertical="top"/>
    </xf>
    <xf numFmtId="0" fontId="123" fillId="27" borderId="0" xfId="40" applyFont="1" applyFill="1" applyBorder="1" applyAlignment="1">
      <alignment vertical="top"/>
    </xf>
    <xf numFmtId="165" fontId="21" fillId="27" borderId="48" xfId="40" applyNumberFormat="1" applyFont="1" applyFill="1" applyBorder="1" applyAlignment="1">
      <alignment horizontal="center" wrapText="1"/>
    </xf>
    <xf numFmtId="2" fontId="121" fillId="26" borderId="0" xfId="70" applyNumberFormat="1" applyFont="1" applyFill="1" applyBorder="1" applyAlignment="1">
      <alignment horizontal="center" vertical="center"/>
    </xf>
    <xf numFmtId="2" fontId="121" fillId="26" borderId="0" xfId="70" applyNumberFormat="1" applyFont="1" applyFill="1" applyBorder="1" applyAlignment="1">
      <alignment horizontal="center"/>
    </xf>
    <xf numFmtId="0" fontId="25" fillId="25" borderId="0" xfId="62" applyFont="1" applyFill="1" applyBorder="1" applyAlignment="1">
      <alignment vertical="center" wrapText="1"/>
    </xf>
    <xf numFmtId="0" fontId="20" fillId="25" borderId="12" xfId="0" applyFont="1" applyFill="1" applyBorder="1" applyAlignment="1">
      <alignment horizontal="center"/>
    </xf>
    <xf numFmtId="0" fontId="20" fillId="25" borderId="51" xfId="70" applyFont="1" applyFill="1" applyBorder="1" applyAlignment="1"/>
    <xf numFmtId="0" fontId="20" fillId="25" borderId="80" xfId="0" applyFont="1" applyFill="1" applyBorder="1" applyAlignment="1">
      <alignment horizontal="center"/>
    </xf>
    <xf numFmtId="0" fontId="20" fillId="25" borderId="80" xfId="70" applyFont="1" applyFill="1" applyBorder="1" applyAlignment="1" applyProtection="1">
      <alignment horizontal="center"/>
    </xf>
    <xf numFmtId="0" fontId="20" fillId="25" borderId="52" xfId="0" applyFont="1" applyFill="1" applyBorder="1" applyAlignment="1">
      <alignment horizontal="center"/>
    </xf>
    <xf numFmtId="0" fontId="20" fillId="25" borderId="56" xfId="62" applyFont="1" applyFill="1" applyBorder="1" applyAlignment="1">
      <alignment horizontal="center"/>
    </xf>
    <xf numFmtId="0" fontId="20" fillId="25" borderId="67" xfId="62" applyFont="1" applyFill="1" applyBorder="1" applyAlignment="1">
      <alignment horizontal="center"/>
    </xf>
    <xf numFmtId="49" fontId="20" fillId="25" borderId="80" xfId="62" applyNumberFormat="1" applyFont="1" applyFill="1" applyBorder="1" applyAlignment="1">
      <alignment horizontal="center" vertical="center" wrapText="1"/>
    </xf>
    <xf numFmtId="0" fontId="20" fillId="26" borderId="13" xfId="62" applyFont="1" applyFill="1" applyBorder="1" applyAlignment="1">
      <alignment horizontal="center" vertical="center"/>
    </xf>
    <xf numFmtId="0" fontId="20" fillId="26" borderId="82" xfId="70" applyFont="1" applyFill="1" applyBorder="1" applyAlignment="1">
      <alignment horizontal="center"/>
    </xf>
    <xf numFmtId="0" fontId="20" fillId="25" borderId="72" xfId="70" applyFont="1" applyFill="1" applyBorder="1" applyAlignment="1">
      <alignment horizontal="center" vertical="center" wrapText="1"/>
    </xf>
    <xf numFmtId="0" fontId="20" fillId="25" borderId="83" xfId="70" applyFont="1" applyFill="1" applyBorder="1" applyAlignment="1">
      <alignment horizontal="center" vertical="center" wrapText="1"/>
    </xf>
    <xf numFmtId="0" fontId="20" fillId="26" borderId="13" xfId="62" applyFont="1" applyFill="1" applyBorder="1" applyAlignment="1">
      <alignment horizontal="center" vertical="center"/>
    </xf>
    <xf numFmtId="3" fontId="18" fillId="26" borderId="0" xfId="70" applyNumberFormat="1" applyFont="1" applyFill="1" applyBorder="1" applyAlignment="1">
      <alignment horizontal="right"/>
    </xf>
    <xf numFmtId="3" fontId="123" fillId="26" borderId="0" xfId="70" quotePrefix="1" applyNumberFormat="1" applyFont="1" applyFill="1" applyBorder="1" applyAlignment="1">
      <alignment horizontal="right"/>
    </xf>
    <xf numFmtId="0" fontId="20" fillId="25" borderId="80" xfId="62" applyFont="1" applyFill="1" applyBorder="1" applyAlignment="1">
      <alignment horizontal="center"/>
    </xf>
    <xf numFmtId="49" fontId="20" fillId="25" borderId="81" xfId="62" applyNumberFormat="1" applyFont="1" applyFill="1" applyBorder="1" applyAlignment="1">
      <alignment horizontal="center" vertical="center" wrapText="1"/>
    </xf>
    <xf numFmtId="0" fontId="20" fillId="25" borderId="81" xfId="62" applyFont="1" applyFill="1" applyBorder="1" applyAlignment="1">
      <alignment horizontal="center"/>
    </xf>
    <xf numFmtId="0" fontId="20" fillId="25" borderId="80" xfId="62" applyFont="1" applyFill="1" applyBorder="1" applyAlignment="1">
      <alignment horizontal="center"/>
    </xf>
    <xf numFmtId="0" fontId="38" fillId="25" borderId="0" xfId="62" applyFont="1" applyFill="1" applyBorder="1"/>
    <xf numFmtId="0" fontId="122" fillId="26" borderId="13" xfId="0" applyFont="1" applyFill="1" applyBorder="1" applyAlignment="1">
      <alignment wrapText="1"/>
    </xf>
    <xf numFmtId="0" fontId="20" fillId="26" borderId="13" xfId="70" applyFont="1" applyFill="1" applyBorder="1" applyAlignment="1">
      <alignment wrapText="1"/>
    </xf>
    <xf numFmtId="0" fontId="20" fillId="26" borderId="13" xfId="70" applyFont="1" applyFill="1" applyBorder="1" applyAlignment="1"/>
    <xf numFmtId="0" fontId="20" fillId="26" borderId="13" xfId="70" applyFont="1" applyFill="1" applyBorder="1" applyAlignment="1">
      <alignment vertical="center"/>
    </xf>
    <xf numFmtId="1" fontId="20" fillId="25" borderId="13" xfId="0" applyNumberFormat="1" applyFont="1" applyFill="1" applyBorder="1" applyAlignment="1">
      <alignment horizontal="center"/>
    </xf>
    <xf numFmtId="1" fontId="20" fillId="25" borderId="13" xfId="0" applyNumberFormat="1" applyFont="1" applyFill="1" applyBorder="1" applyAlignment="1">
      <alignment horizontal="center" wrapText="1"/>
    </xf>
    <xf numFmtId="0" fontId="20" fillId="25" borderId="13" xfId="70" applyFont="1" applyFill="1" applyBorder="1" applyAlignment="1">
      <alignment horizontal="center" wrapText="1"/>
    </xf>
    <xf numFmtId="0" fontId="20" fillId="25" borderId="13" xfId="70" applyFont="1" applyFill="1" applyBorder="1" applyAlignment="1">
      <alignment horizontal="center"/>
    </xf>
    <xf numFmtId="0" fontId="21" fillId="35" borderId="0" xfId="62" applyFont="1" applyFill="1" applyBorder="1" applyAlignment="1">
      <alignment vertical="center"/>
    </xf>
    <xf numFmtId="165" fontId="37" fillId="35" borderId="0" xfId="40" applyNumberFormat="1" applyFont="1" applyFill="1" applyBorder="1" applyAlignment="1">
      <alignment horizontal="left" vertical="center" wrapText="1"/>
    </xf>
    <xf numFmtId="0" fontId="21" fillId="35" borderId="0" xfId="62" applyFont="1" applyFill="1" applyBorder="1" applyAlignment="1">
      <alignment vertical="center" wrapText="1"/>
    </xf>
    <xf numFmtId="0" fontId="20" fillId="25" borderId="80" xfId="0" applyFont="1" applyFill="1" applyBorder="1" applyAlignment="1">
      <alignment horizontal="center"/>
    </xf>
    <xf numFmtId="0" fontId="20" fillId="25" borderId="81" xfId="0" applyFont="1" applyFill="1" applyBorder="1" applyAlignment="1">
      <alignment horizontal="center"/>
    </xf>
    <xf numFmtId="0" fontId="20" fillId="25" borderId="86" xfId="70" applyFont="1" applyFill="1" applyBorder="1" applyAlignment="1"/>
    <xf numFmtId="0" fontId="20" fillId="25" borderId="85" xfId="70" applyFont="1" applyFill="1" applyBorder="1" applyAlignment="1">
      <alignment horizontal="center"/>
    </xf>
    <xf numFmtId="3" fontId="79" fillId="27" borderId="0" xfId="40" applyNumberFormat="1" applyFont="1" applyFill="1" applyBorder="1" applyAlignment="1">
      <alignment horizontal="left" vertical="center" wrapText="1"/>
    </xf>
    <xf numFmtId="0" fontId="20" fillId="26" borderId="13" xfId="70" applyFont="1" applyFill="1" applyBorder="1" applyAlignment="1">
      <alignment horizontal="center"/>
    </xf>
    <xf numFmtId="0" fontId="20" fillId="25" borderId="89" xfId="70" applyFont="1" applyFill="1" applyBorder="1" applyAlignment="1">
      <alignment horizontal="center"/>
    </xf>
    <xf numFmtId="0" fontId="20" fillId="25" borderId="18" xfId="63" applyFont="1" applyFill="1" applyBorder="1" applyAlignment="1">
      <alignment horizontal="left"/>
    </xf>
    <xf numFmtId="0" fontId="11" fillId="26" borderId="0" xfId="63" applyFill="1" applyAlignment="1"/>
    <xf numFmtId="0" fontId="11" fillId="0" borderId="0" xfId="63" applyAlignment="1"/>
    <xf numFmtId="0" fontId="18" fillId="25" borderId="0" xfId="63" applyFont="1" applyFill="1" applyBorder="1" applyAlignment="1">
      <alignment horizontal="left"/>
    </xf>
    <xf numFmtId="0" fontId="15" fillId="25" borderId="21" xfId="63" applyFont="1" applyFill="1" applyBorder="1"/>
    <xf numFmtId="0" fontId="11" fillId="25" borderId="0" xfId="63" applyFill="1" applyBorder="1" applyAlignment="1"/>
    <xf numFmtId="0" fontId="15" fillId="25" borderId="19" xfId="63" applyFont="1" applyFill="1" applyBorder="1"/>
    <xf numFmtId="0" fontId="11" fillId="25" borderId="0" xfId="63" applyFont="1" applyFill="1" applyBorder="1" applyAlignment="1">
      <alignment vertical="center"/>
    </xf>
    <xf numFmtId="0" fontId="50" fillId="26" borderId="32" xfId="63" applyFont="1" applyFill="1" applyBorder="1" applyAlignment="1">
      <alignment horizontal="left" vertical="center"/>
    </xf>
    <xf numFmtId="0" fontId="50" fillId="26" borderId="33" xfId="63" applyFont="1" applyFill="1" applyBorder="1" applyAlignment="1">
      <alignment horizontal="left" vertical="center"/>
    </xf>
    <xf numFmtId="0" fontId="11" fillId="25" borderId="0" xfId="63" applyFont="1" applyFill="1" applyBorder="1"/>
    <xf numFmtId="0" fontId="11" fillId="0" borderId="0" xfId="63" applyFont="1"/>
    <xf numFmtId="0" fontId="19" fillId="26" borderId="0" xfId="63" applyFont="1" applyFill="1" applyBorder="1"/>
    <xf numFmtId="0" fontId="20" fillId="26" borderId="49" xfId="63" applyFont="1" applyFill="1" applyBorder="1" applyAlignment="1"/>
    <xf numFmtId="0" fontId="15" fillId="26" borderId="0" xfId="63" applyFont="1" applyFill="1" applyBorder="1"/>
    <xf numFmtId="0" fontId="15" fillId="25" borderId="0" xfId="63" applyFont="1" applyFill="1" applyBorder="1"/>
    <xf numFmtId="0" fontId="79" fillId="24" borderId="0" xfId="66" applyFont="1" applyFill="1" applyBorder="1" applyAlignment="1">
      <alignment horizontal="left"/>
    </xf>
    <xf numFmtId="0" fontId="87" fillId="25" borderId="19" xfId="63" applyFont="1" applyFill="1" applyBorder="1"/>
    <xf numFmtId="0" fontId="87" fillId="25" borderId="19" xfId="63" applyFont="1" applyFill="1" applyBorder="1" applyAlignment="1"/>
    <xf numFmtId="0" fontId="21" fillId="25" borderId="0" xfId="63" applyFont="1" applyFill="1" applyBorder="1" applyAlignment="1">
      <alignment horizontal="center" vertical="center" wrapText="1"/>
    </xf>
    <xf numFmtId="0" fontId="11" fillId="25" borderId="0" xfId="63" applyFill="1" applyBorder="1"/>
    <xf numFmtId="1" fontId="21" fillId="26" borderId="0" xfId="63" applyNumberFormat="1" applyFont="1" applyFill="1" applyBorder="1" applyAlignment="1">
      <alignment horizontal="center" vertical="center" wrapText="1"/>
    </xf>
    <xf numFmtId="0" fontId="21" fillId="0" borderId="0" xfId="63" applyFont="1" applyBorder="1" applyAlignment="1">
      <alignment horizontal="center" vertical="center" wrapText="1"/>
    </xf>
    <xf numFmtId="0" fontId="20" fillId="25" borderId="0" xfId="70" applyFont="1" applyFill="1" applyBorder="1" applyAlignment="1">
      <alignment horizontal="center" wrapText="1"/>
    </xf>
    <xf numFmtId="0" fontId="50" fillId="25" borderId="0" xfId="70" applyFont="1" applyFill="1" applyBorder="1" applyAlignment="1"/>
    <xf numFmtId="0" fontId="20" fillId="0" borderId="0" xfId="70" applyFont="1" applyBorder="1" applyAlignment="1">
      <alignment horizontal="center" wrapText="1"/>
    </xf>
    <xf numFmtId="0" fontId="20" fillId="25" borderId="0" xfId="70" applyFont="1" applyFill="1" applyBorder="1" applyAlignment="1">
      <alignment horizontal="center" vertical="center" wrapText="1"/>
    </xf>
    <xf numFmtId="0" fontId="50" fillId="25" borderId="0" xfId="70" applyFont="1" applyFill="1" applyBorder="1"/>
    <xf numFmtId="0" fontId="20" fillId="0" borderId="0" xfId="70" applyFont="1" applyBorder="1" applyAlignment="1">
      <alignment horizontal="center" vertical="center" wrapText="1"/>
    </xf>
    <xf numFmtId="0" fontId="25" fillId="26" borderId="0" xfId="63" applyFont="1" applyFill="1" applyBorder="1" applyAlignment="1">
      <alignment horizontal="left"/>
    </xf>
    <xf numFmtId="1" fontId="20" fillId="26" borderId="0" xfId="70" applyNumberFormat="1" applyFont="1" applyFill="1" applyBorder="1" applyAlignment="1">
      <alignment horizontal="center" vertical="center" wrapText="1"/>
    </xf>
    <xf numFmtId="0" fontId="51" fillId="27" borderId="0" xfId="66" applyFont="1" applyFill="1" applyBorder="1" applyAlignment="1">
      <alignment horizontal="left"/>
    </xf>
    <xf numFmtId="0" fontId="49" fillId="26" borderId="0" xfId="70" applyFont="1" applyFill="1" applyBorder="1" applyAlignment="1"/>
    <xf numFmtId="0" fontId="11" fillId="26" borderId="0" xfId="63" applyFill="1" applyBorder="1" applyAlignment="1"/>
    <xf numFmtId="0" fontId="23" fillId="30" borderId="19" xfId="63" applyFont="1" applyFill="1" applyBorder="1" applyAlignment="1">
      <alignment horizontal="center" vertical="center"/>
    </xf>
    <xf numFmtId="0" fontId="11" fillId="26" borderId="0" xfId="72" applyFill="1" applyBorder="1"/>
    <xf numFmtId="0" fontId="11" fillId="25" borderId="0" xfId="53" applyFill="1"/>
    <xf numFmtId="0" fontId="18" fillId="25" borderId="0" xfId="53" applyFont="1" applyFill="1" applyBorder="1" applyAlignment="1">
      <alignment horizontal="left"/>
    </xf>
    <xf numFmtId="0" fontId="19" fillId="25" borderId="0" xfId="72" applyFont="1" applyFill="1" applyBorder="1"/>
    <xf numFmtId="0" fontId="20" fillId="25" borderId="0" xfId="72" applyFont="1" applyFill="1" applyBorder="1" applyAlignment="1">
      <alignment horizontal="center"/>
    </xf>
    <xf numFmtId="0" fontId="11" fillId="26" borderId="0" xfId="53" applyFill="1"/>
    <xf numFmtId="0" fontId="11" fillId="0" borderId="0" xfId="53"/>
    <xf numFmtId="0" fontId="11" fillId="0" borderId="0" xfId="53" applyFont="1"/>
    <xf numFmtId="0" fontId="20" fillId="25" borderId="0" xfId="70" applyFont="1" applyFill="1" applyBorder="1" applyAlignment="1">
      <alignment horizontal="center" vertical="center"/>
    </xf>
    <xf numFmtId="0" fontId="20" fillId="0" borderId="0" xfId="70" applyFont="1" applyBorder="1" applyAlignment="1">
      <alignment horizontal="center" vertical="center"/>
    </xf>
    <xf numFmtId="0" fontId="50" fillId="25" borderId="0" xfId="53" applyFont="1" applyFill="1"/>
    <xf numFmtId="0" fontId="52" fillId="25" borderId="0" xfId="53" applyFont="1" applyFill="1" applyBorder="1" applyAlignment="1">
      <alignment horizontal="left"/>
    </xf>
    <xf numFmtId="0" fontId="50" fillId="26" borderId="0" xfId="53" applyFont="1" applyFill="1"/>
    <xf numFmtId="0" fontId="50" fillId="0" borderId="0" xfId="53" applyFont="1"/>
    <xf numFmtId="0" fontId="11" fillId="25" borderId="0" xfId="53" applyFont="1" applyFill="1"/>
    <xf numFmtId="3" fontId="12" fillId="27" borderId="0" xfId="40" applyNumberFormat="1" applyFont="1" applyFill="1" applyBorder="1" applyAlignment="1">
      <alignment horizontal="left" vertical="center" wrapText="1"/>
    </xf>
    <xf numFmtId="0" fontId="11" fillId="26" borderId="0" xfId="53" applyFont="1" applyFill="1"/>
    <xf numFmtId="0" fontId="21" fillId="25" borderId="0" xfId="78" applyFont="1" applyFill="1" applyBorder="1" applyAlignment="1">
      <alignment horizontal="left" wrapText="1" indent="1"/>
    </xf>
    <xf numFmtId="0" fontId="11" fillId="25" borderId="0" xfId="78" applyFill="1" applyBorder="1"/>
    <xf numFmtId="0" fontId="18" fillId="25" borderId="0" xfId="72" applyFont="1" applyFill="1" applyBorder="1" applyAlignment="1">
      <alignment vertical="center"/>
    </xf>
    <xf numFmtId="0" fontId="11" fillId="26" borderId="0" xfId="78" applyFill="1"/>
    <xf numFmtId="0" fontId="11" fillId="0" borderId="0" xfId="78"/>
    <xf numFmtId="0" fontId="14" fillId="0" borderId="0" xfId="62" applyFont="1" applyAlignment="1">
      <alignment vertical="center"/>
    </xf>
    <xf numFmtId="0" fontId="24" fillId="25" borderId="0" xfId="72" applyFont="1" applyFill="1" applyBorder="1" applyAlignment="1">
      <alignment vertical="center"/>
    </xf>
    <xf numFmtId="0" fontId="22" fillId="25" borderId="0" xfId="72" applyFont="1" applyFill="1" applyBorder="1" applyAlignment="1">
      <alignment vertical="center"/>
    </xf>
    <xf numFmtId="0" fontId="25" fillId="25" borderId="0" xfId="78" applyFont="1" applyFill="1" applyBorder="1" applyAlignment="1">
      <alignment horizontal="right"/>
    </xf>
    <xf numFmtId="0" fontId="11" fillId="25" borderId="0" xfId="78" applyFill="1"/>
    <xf numFmtId="0" fontId="11" fillId="25" borderId="19" xfId="72" applyFont="1" applyFill="1" applyBorder="1"/>
    <xf numFmtId="0" fontId="92" fillId="25" borderId="0" xfId="62" applyFont="1" applyFill="1" applyBorder="1" applyAlignment="1">
      <alignment horizontal="left"/>
    </xf>
    <xf numFmtId="0" fontId="14" fillId="26" borderId="0" xfId="72" applyFont="1" applyFill="1" applyBorder="1"/>
    <xf numFmtId="0" fontId="23" fillId="26" borderId="0" xfId="71" applyFont="1" applyFill="1" applyBorder="1" applyAlignment="1">
      <alignment horizontal="center" vertical="center"/>
    </xf>
    <xf numFmtId="0" fontId="20" fillId="25" borderId="66" xfId="0" applyFont="1" applyFill="1" applyBorder="1" applyAlignment="1">
      <alignment horizontal="center"/>
    </xf>
    <xf numFmtId="166" fontId="17" fillId="26" borderId="10" xfId="0" applyNumberFormat="1" applyFont="1" applyFill="1" applyBorder="1" applyAlignment="1">
      <alignment horizontal="right" vertical="center" indent="2"/>
    </xf>
    <xf numFmtId="0" fontId="21" fillId="24" borderId="0" xfId="40" applyFont="1" applyFill="1" applyBorder="1" applyAlignment="1" applyProtection="1">
      <alignment horizontal="left" indent="1"/>
    </xf>
    <xf numFmtId="1" fontId="20" fillId="25" borderId="84" xfId="0" applyNumberFormat="1" applyFont="1" applyFill="1" applyBorder="1" applyAlignment="1">
      <alignment horizontal="center"/>
    </xf>
    <xf numFmtId="0" fontId="20" fillId="26" borderId="13" xfId="70" applyFont="1" applyFill="1" applyBorder="1" applyAlignment="1">
      <alignment horizontal="left"/>
    </xf>
    <xf numFmtId="0" fontId="20" fillId="26" borderId="91" xfId="70" applyFont="1" applyFill="1" applyBorder="1" applyAlignment="1">
      <alignment horizontal="center"/>
    </xf>
    <xf numFmtId="0" fontId="20" fillId="25" borderId="88" xfId="70" applyFont="1" applyFill="1" applyBorder="1" applyAlignment="1"/>
    <xf numFmtId="0" fontId="79" fillId="25" borderId="0" xfId="78" applyFont="1" applyFill="1" applyBorder="1" applyAlignment="1">
      <alignment horizontal="left" vertical="center"/>
    </xf>
    <xf numFmtId="0" fontId="18" fillId="25" borderId="22" xfId="62" applyFont="1" applyFill="1" applyBorder="1" applyAlignment="1">
      <alignment horizontal="left"/>
    </xf>
    <xf numFmtId="3" fontId="79" fillId="24" borderId="0" xfId="40" applyNumberFormat="1" applyFont="1" applyFill="1" applyBorder="1" applyAlignment="1">
      <alignment horizontal="left" vertical="center" wrapText="1"/>
    </xf>
    <xf numFmtId="0" fontId="20" fillId="25" borderId="80" xfId="78" applyFont="1" applyFill="1" applyBorder="1" applyAlignment="1">
      <alignment horizontal="center" vertical="center"/>
    </xf>
    <xf numFmtId="0" fontId="11" fillId="25" borderId="0" xfId="227" applyFill="1" applyBorder="1" applyProtection="1"/>
    <xf numFmtId="0" fontId="11" fillId="25" borderId="18" xfId="227" applyFill="1" applyBorder="1" applyProtection="1"/>
    <xf numFmtId="0" fontId="22" fillId="25" borderId="18" xfId="227" applyFont="1" applyFill="1" applyBorder="1" applyAlignment="1" applyProtection="1">
      <alignment horizontal="left"/>
    </xf>
    <xf numFmtId="0" fontId="11" fillId="26" borderId="0" xfId="227" applyFill="1" applyBorder="1" applyProtection="1"/>
    <xf numFmtId="0" fontId="11" fillId="25" borderId="0" xfId="227" applyFill="1" applyProtection="1"/>
    <xf numFmtId="0" fontId="11" fillId="0" borderId="0" xfId="227" applyProtection="1">
      <protection locked="0"/>
    </xf>
    <xf numFmtId="0" fontId="11" fillId="25" borderId="23" xfId="227" applyFill="1" applyBorder="1" applyProtection="1"/>
    <xf numFmtId="0" fontId="11" fillId="25" borderId="22" xfId="227" applyFill="1" applyBorder="1" applyProtection="1"/>
    <xf numFmtId="0" fontId="11" fillId="25" borderId="20" xfId="227" applyFill="1" applyBorder="1" applyProtection="1"/>
    <xf numFmtId="0" fontId="11" fillId="0" borderId="0" xfId="227" applyBorder="1" applyProtection="1"/>
    <xf numFmtId="0" fontId="69" fillId="25" borderId="0" xfId="227" applyFont="1" applyFill="1" applyBorder="1" applyProtection="1"/>
    <xf numFmtId="0" fontId="11" fillId="25" borderId="0" xfId="227" applyFill="1" applyAlignment="1" applyProtection="1">
      <alignment vertical="center"/>
    </xf>
    <xf numFmtId="0" fontId="11" fillId="25" borderId="20" xfId="227" applyFill="1" applyBorder="1" applyAlignment="1" applyProtection="1">
      <alignment vertical="center"/>
    </xf>
    <xf numFmtId="0" fontId="84" fillId="26" borderId="15" xfId="227" applyFont="1" applyFill="1" applyBorder="1" applyAlignment="1" applyProtection="1">
      <alignment vertical="center"/>
    </xf>
    <xf numFmtId="0" fontId="105" fillId="26" borderId="16" xfId="227" applyFont="1" applyFill="1" applyBorder="1" applyAlignment="1" applyProtection="1">
      <alignment vertical="center"/>
    </xf>
    <xf numFmtId="0" fontId="105" fillId="26" borderId="17" xfId="227" applyFont="1" applyFill="1" applyBorder="1" applyAlignment="1" applyProtection="1">
      <alignment vertical="center"/>
    </xf>
    <xf numFmtId="0" fontId="11" fillId="0" borderId="0" xfId="227" applyAlignment="1" applyProtection="1">
      <alignment vertical="center"/>
      <protection locked="0"/>
    </xf>
    <xf numFmtId="0" fontId="22" fillId="25" borderId="20" xfId="227" applyFont="1" applyFill="1" applyBorder="1" applyProtection="1"/>
    <xf numFmtId="0" fontId="20" fillId="25" borderId="0" xfId="227" applyFont="1" applyFill="1" applyBorder="1" applyAlignment="1" applyProtection="1">
      <alignment horizontal="center" vertical="center"/>
    </xf>
    <xf numFmtId="0" fontId="20" fillId="25" borderId="13" xfId="227" applyFont="1" applyFill="1" applyBorder="1" applyAlignment="1" applyProtection="1">
      <alignment horizontal="right" vertical="center"/>
    </xf>
    <xf numFmtId="0" fontId="20" fillId="25" borderId="13" xfId="227" applyFont="1" applyFill="1" applyBorder="1" applyAlignment="1" applyProtection="1">
      <alignment horizontal="center" vertical="center"/>
    </xf>
    <xf numFmtId="0" fontId="20" fillId="25" borderId="13" xfId="227" applyFont="1" applyFill="1" applyBorder="1" applyAlignment="1" applyProtection="1">
      <alignment vertical="center"/>
    </xf>
    <xf numFmtId="0" fontId="20" fillId="25" borderId="13" xfId="227" applyFont="1" applyFill="1" applyBorder="1" applyAlignment="1" applyProtection="1">
      <alignment horizontal="center"/>
    </xf>
    <xf numFmtId="0" fontId="20" fillId="25" borderId="13" xfId="227" applyFont="1" applyFill="1" applyBorder="1" applyAlignment="1" applyProtection="1">
      <alignment horizontal="right"/>
    </xf>
    <xf numFmtId="0" fontId="20" fillId="25" borderId="13" xfId="227" applyFont="1" applyFill="1" applyBorder="1" applyAlignment="1" applyProtection="1"/>
    <xf numFmtId="0" fontId="19" fillId="25" borderId="0" xfId="227" applyFont="1" applyFill="1" applyBorder="1" applyProtection="1"/>
    <xf numFmtId="0" fontId="65" fillId="25" borderId="0" xfId="227" applyFont="1" applyFill="1" applyProtection="1"/>
    <xf numFmtId="0" fontId="65" fillId="25" borderId="20" xfId="227" applyFont="1" applyFill="1" applyBorder="1" applyProtection="1"/>
    <xf numFmtId="0" fontId="65" fillId="0" borderId="0" xfId="227" applyFont="1" applyProtection="1">
      <protection locked="0"/>
    </xf>
    <xf numFmtId="0" fontId="22" fillId="25" borderId="0" xfId="227" applyFont="1" applyFill="1" applyBorder="1" applyProtection="1"/>
    <xf numFmtId="0" fontId="14" fillId="25" borderId="0" xfId="227" applyFont="1" applyFill="1" applyBorder="1" applyProtection="1"/>
    <xf numFmtId="0" fontId="22" fillId="0" borderId="0" xfId="227" applyFont="1" applyBorder="1" applyProtection="1"/>
    <xf numFmtId="0" fontId="68" fillId="25" borderId="0" xfId="227" applyFont="1" applyFill="1" applyBorder="1" applyProtection="1"/>
    <xf numFmtId="0" fontId="66" fillId="25" borderId="0" xfId="227" applyFont="1" applyFill="1" applyProtection="1"/>
    <xf numFmtId="0" fontId="66" fillId="25" borderId="20" xfId="227" applyFont="1" applyFill="1" applyBorder="1" applyProtection="1"/>
    <xf numFmtId="0" fontId="72" fillId="25" borderId="0" xfId="227" applyFont="1" applyFill="1" applyBorder="1" applyProtection="1"/>
    <xf numFmtId="0" fontId="66" fillId="0" borderId="0" xfId="227" applyFont="1" applyProtection="1">
      <protection locked="0"/>
    </xf>
    <xf numFmtId="0" fontId="25" fillId="0" borderId="0" xfId="227" applyFont="1" applyBorder="1" applyAlignment="1" applyProtection="1"/>
    <xf numFmtId="0" fontId="11" fillId="25" borderId="0" xfId="227" applyFill="1" applyBorder="1" applyAlignment="1" applyProtection="1">
      <alignment vertical="center"/>
    </xf>
    <xf numFmtId="168" fontId="79" fillId="25" borderId="0" xfId="227" applyNumberFormat="1" applyFont="1" applyFill="1" applyBorder="1" applyAlignment="1" applyProtection="1"/>
    <xf numFmtId="168" fontId="79" fillId="26" borderId="0" xfId="227" applyNumberFormat="1" applyFont="1" applyFill="1" applyBorder="1" applyAlignment="1" applyProtection="1"/>
    <xf numFmtId="168" fontId="20" fillId="25" borderId="0" xfId="227" applyNumberFormat="1" applyFont="1" applyFill="1" applyBorder="1" applyAlignment="1" applyProtection="1"/>
    <xf numFmtId="168" fontId="20" fillId="26" borderId="0" xfId="227" applyNumberFormat="1" applyFont="1" applyFill="1" applyBorder="1" applyAlignment="1" applyProtection="1"/>
    <xf numFmtId="0" fontId="50" fillId="25" borderId="0" xfId="227" applyFont="1" applyFill="1" applyProtection="1"/>
    <xf numFmtId="0" fontId="50" fillId="25" borderId="20" xfId="227" applyFont="1" applyFill="1" applyBorder="1" applyProtection="1"/>
    <xf numFmtId="0" fontId="15" fillId="25" borderId="0" xfId="227" applyFont="1" applyFill="1" applyBorder="1" applyProtection="1"/>
    <xf numFmtId="0" fontId="50" fillId="0" borderId="0" xfId="227" applyFont="1" applyProtection="1">
      <protection locked="0"/>
    </xf>
    <xf numFmtId="168" fontId="21" fillId="25" borderId="0" xfId="227" applyNumberFormat="1" applyFont="1" applyFill="1" applyBorder="1" applyAlignment="1" applyProtection="1"/>
    <xf numFmtId="168" fontId="21" fillId="26" borderId="0" xfId="227" applyNumberFormat="1" applyFont="1" applyFill="1" applyBorder="1" applyAlignment="1" applyProtection="1"/>
    <xf numFmtId="168" fontId="21" fillId="26" borderId="0" xfId="227" applyNumberFormat="1" applyFont="1" applyFill="1" applyBorder="1" applyAlignment="1" applyProtection="1">
      <alignment horizontal="right"/>
      <protection locked="0"/>
    </xf>
    <xf numFmtId="0" fontId="70" fillId="25" borderId="20" xfId="227" applyFont="1" applyFill="1" applyBorder="1" applyAlignment="1" applyProtection="1">
      <alignment horizontal="center"/>
    </xf>
    <xf numFmtId="0" fontId="38" fillId="25" borderId="0" xfId="227" applyFont="1" applyFill="1" applyBorder="1" applyProtection="1"/>
    <xf numFmtId="0" fontId="85" fillId="25" borderId="0" xfId="227" applyFont="1" applyFill="1" applyBorder="1" applyAlignment="1" applyProtection="1">
      <alignment horizontal="left" vertical="center"/>
    </xf>
    <xf numFmtId="1" fontId="21" fillId="25" borderId="0" xfId="227" applyNumberFormat="1" applyFont="1" applyFill="1" applyBorder="1" applyAlignment="1" applyProtection="1">
      <alignment horizontal="center"/>
    </xf>
    <xf numFmtId="3" fontId="21" fillId="25" borderId="0" xfId="227" applyNumberFormat="1" applyFont="1" applyFill="1" applyBorder="1" applyAlignment="1" applyProtection="1">
      <alignment horizontal="center"/>
    </xf>
    <xf numFmtId="0" fontId="11" fillId="0" borderId="18" xfId="227" applyFill="1" applyBorder="1" applyProtection="1"/>
    <xf numFmtId="0" fontId="20" fillId="25" borderId="0" xfId="227" applyFont="1" applyFill="1" applyBorder="1" applyAlignment="1" applyProtection="1">
      <alignment horizontal="right"/>
    </xf>
    <xf numFmtId="0" fontId="18" fillId="25" borderId="22" xfId="227" applyFont="1" applyFill="1" applyBorder="1" applyAlignment="1" applyProtection="1">
      <alignment horizontal="left"/>
    </xf>
    <xf numFmtId="0" fontId="25" fillId="25" borderId="22" xfId="227" applyFont="1" applyFill="1" applyBorder="1" applyProtection="1"/>
    <xf numFmtId="0" fontId="50" fillId="25" borderId="22" xfId="227" applyFont="1" applyFill="1" applyBorder="1" applyAlignment="1" applyProtection="1">
      <alignment horizontal="left"/>
    </xf>
    <xf numFmtId="0" fontId="11" fillId="25" borderId="21" xfId="227" applyFill="1" applyBorder="1" applyProtection="1"/>
    <xf numFmtId="0" fontId="11" fillId="25" borderId="19" xfId="227" applyFill="1" applyBorder="1" applyProtection="1"/>
    <xf numFmtId="0" fontId="20" fillId="25" borderId="0" xfId="227" applyFont="1" applyFill="1" applyBorder="1" applyAlignment="1" applyProtection="1">
      <alignment horizontal="center"/>
    </xf>
    <xf numFmtId="0" fontId="11" fillId="25" borderId="0" xfId="227" applyFill="1" applyBorder="1" applyAlignment="1" applyProtection="1">
      <alignment vertical="justify"/>
    </xf>
    <xf numFmtId="0" fontId="14" fillId="25" borderId="19" xfId="227" applyFont="1" applyFill="1" applyBorder="1" applyProtection="1"/>
    <xf numFmtId="0" fontId="67" fillId="25" borderId="0" xfId="227" applyFont="1" applyFill="1" applyBorder="1" applyProtection="1"/>
    <xf numFmtId="0" fontId="68" fillId="25" borderId="19" xfId="227" applyFont="1" applyFill="1" applyBorder="1" applyProtection="1"/>
    <xf numFmtId="0" fontId="12" fillId="25" borderId="0" xfId="227" applyFont="1" applyFill="1" applyBorder="1" applyProtection="1"/>
    <xf numFmtId="0" fontId="22" fillId="25" borderId="0" xfId="227" applyFont="1" applyFill="1" applyProtection="1"/>
    <xf numFmtId="0" fontId="21" fillId="25" borderId="0" xfId="227" applyFont="1" applyFill="1" applyBorder="1" applyProtection="1"/>
    <xf numFmtId="0" fontId="19" fillId="25" borderId="19" xfId="227" applyFont="1" applyFill="1" applyBorder="1" applyProtection="1"/>
    <xf numFmtId="0" fontId="22" fillId="0" borderId="0" xfId="227" applyFont="1" applyProtection="1">
      <protection locked="0"/>
    </xf>
    <xf numFmtId="0" fontId="20" fillId="25" borderId="0" xfId="227" applyFont="1" applyFill="1" applyBorder="1" applyAlignment="1" applyProtection="1">
      <alignment horizontal="left"/>
    </xf>
    <xf numFmtId="0" fontId="15" fillId="25" borderId="19" xfId="227" applyFont="1" applyFill="1" applyBorder="1" applyProtection="1"/>
    <xf numFmtId="166" fontId="21" fillId="25" borderId="0" xfId="227" applyNumberFormat="1" applyFont="1" applyFill="1" applyBorder="1" applyAlignment="1" applyProtection="1">
      <alignment horizontal="center"/>
    </xf>
    <xf numFmtId="166" fontId="12" fillId="25" borderId="0" xfId="227" applyNumberFormat="1" applyFont="1" applyFill="1" applyBorder="1" applyAlignment="1" applyProtection="1">
      <alignment horizontal="center"/>
    </xf>
    <xf numFmtId="0" fontId="65" fillId="25" borderId="0" xfId="227" applyFont="1" applyFill="1" applyBorder="1" applyProtection="1"/>
    <xf numFmtId="168" fontId="79" fillId="26" borderId="0" xfId="227" applyNumberFormat="1" applyFont="1" applyFill="1" applyBorder="1" applyAlignment="1" applyProtection="1">
      <alignment horizontal="right"/>
    </xf>
    <xf numFmtId="0" fontId="20" fillId="27" borderId="0" xfId="40" applyFont="1" applyFill="1" applyBorder="1" applyAlignment="1" applyProtection="1">
      <alignment horizontal="left" indent="1"/>
    </xf>
    <xf numFmtId="168" fontId="20" fillId="26" borderId="0" xfId="227" applyNumberFormat="1" applyFont="1" applyFill="1" applyBorder="1" applyAlignment="1" applyProtection="1">
      <alignment horizontal="right"/>
    </xf>
    <xf numFmtId="0" fontId="22" fillId="25" borderId="0" xfId="227" applyFont="1" applyFill="1" applyBorder="1" applyAlignment="1" applyProtection="1">
      <alignment vertical="center"/>
    </xf>
    <xf numFmtId="168" fontId="21" fillId="26" borderId="0" xfId="227" applyNumberFormat="1" applyFont="1" applyFill="1" applyBorder="1" applyAlignment="1" applyProtection="1">
      <alignment horizontal="right"/>
    </xf>
    <xf numFmtId="170" fontId="64" fillId="25" borderId="0" xfId="227" applyNumberFormat="1" applyFont="1" applyFill="1" applyBorder="1" applyAlignment="1" applyProtection="1">
      <alignment horizontal="center"/>
    </xf>
    <xf numFmtId="166" fontId="119" fillId="25" borderId="0" xfId="227" applyNumberFormat="1" applyFont="1" applyFill="1" applyBorder="1" applyAlignment="1" applyProtection="1">
      <alignment horizontal="center"/>
    </xf>
    <xf numFmtId="166" fontId="25" fillId="25" borderId="0" xfId="227" applyNumberFormat="1" applyFont="1" applyFill="1" applyBorder="1" applyAlignment="1" applyProtection="1">
      <alignment horizontal="right"/>
    </xf>
    <xf numFmtId="0" fontId="50" fillId="25" borderId="0" xfId="227" applyFont="1" applyFill="1" applyBorder="1" applyProtection="1"/>
    <xf numFmtId="0" fontId="23" fillId="29" borderId="19" xfId="227" applyFont="1" applyFill="1" applyBorder="1" applyAlignment="1" applyProtection="1">
      <alignment horizontal="center" vertical="center"/>
    </xf>
    <xf numFmtId="0" fontId="11" fillId="25" borderId="0" xfId="227" applyFill="1" applyBorder="1" applyAlignment="1" applyProtection="1">
      <alignment horizontal="left"/>
    </xf>
    <xf numFmtId="0" fontId="11" fillId="26" borderId="0" xfId="227" applyFill="1" applyProtection="1"/>
    <xf numFmtId="0" fontId="11" fillId="0" borderId="0" xfId="227" applyProtection="1"/>
    <xf numFmtId="0" fontId="18" fillId="25" borderId="23" xfId="227" applyFont="1" applyFill="1" applyBorder="1" applyAlignment="1" applyProtection="1">
      <alignment horizontal="left"/>
    </xf>
    <xf numFmtId="0" fontId="25" fillId="25" borderId="22" xfId="227" applyFont="1" applyFill="1" applyBorder="1" applyAlignment="1" applyProtection="1">
      <alignment horizontal="right"/>
    </xf>
    <xf numFmtId="0" fontId="18" fillId="25" borderId="20" xfId="227" applyFont="1" applyFill="1" applyBorder="1" applyAlignment="1" applyProtection="1">
      <alignment horizontal="left"/>
    </xf>
    <xf numFmtId="0" fontId="25" fillId="0" borderId="0" xfId="227" applyFont="1" applyBorder="1" applyAlignment="1" applyProtection="1">
      <alignment vertical="center"/>
    </xf>
    <xf numFmtId="0" fontId="18" fillId="25" borderId="0" xfId="227" applyFont="1" applyFill="1" applyBorder="1" applyAlignment="1" applyProtection="1">
      <alignment horizontal="left"/>
    </xf>
    <xf numFmtId="0" fontId="50" fillId="25" borderId="0" xfId="227" applyFont="1" applyFill="1" applyBorder="1" applyAlignment="1" applyProtection="1">
      <alignment horizontal="left"/>
    </xf>
    <xf numFmtId="0" fontId="84" fillId="26" borderId="15" xfId="227" applyFont="1" applyFill="1" applyBorder="1" applyAlignment="1" applyProtection="1"/>
    <xf numFmtId="0" fontId="11" fillId="25" borderId="0" xfId="227" applyFill="1" applyBorder="1" applyAlignment="1" applyProtection="1"/>
    <xf numFmtId="0" fontId="20" fillId="25" borderId="0" xfId="227" applyFont="1" applyFill="1" applyBorder="1" applyAlignment="1" applyProtection="1">
      <alignment horizontal="center" vertical="distributed"/>
    </xf>
    <xf numFmtId="166" fontId="11" fillId="0" borderId="0" xfId="227" applyNumberFormat="1" applyProtection="1">
      <protection locked="0"/>
    </xf>
    <xf numFmtId="0" fontId="32" fillId="25" borderId="0" xfId="227" applyFont="1" applyFill="1" applyProtection="1"/>
    <xf numFmtId="0" fontId="32" fillId="25" borderId="20" xfId="227" applyFont="1" applyFill="1" applyBorder="1" applyProtection="1"/>
    <xf numFmtId="0" fontId="32" fillId="25" borderId="0" xfId="227" applyFont="1" applyFill="1" applyBorder="1" applyProtection="1"/>
    <xf numFmtId="0" fontId="32" fillId="0" borderId="0" xfId="227" applyFont="1" applyProtection="1">
      <protection locked="0"/>
    </xf>
    <xf numFmtId="0" fontId="30" fillId="25" borderId="0" xfId="227" applyFont="1" applyFill="1" applyProtection="1"/>
    <xf numFmtId="0" fontId="30" fillId="0" borderId="0" xfId="227" applyFont="1" applyProtection="1">
      <protection locked="0"/>
    </xf>
    <xf numFmtId="0" fontId="30" fillId="25" borderId="20" xfId="227" applyFont="1" applyFill="1" applyBorder="1" applyProtection="1"/>
    <xf numFmtId="0" fontId="25" fillId="25" borderId="0" xfId="227" applyFont="1" applyFill="1" applyBorder="1" applyAlignment="1" applyProtection="1">
      <alignment horizontal="right"/>
    </xf>
    <xf numFmtId="165" fontId="20" fillId="25" borderId="0" xfId="227" applyNumberFormat="1" applyFont="1" applyFill="1" applyBorder="1" applyAlignment="1" applyProtection="1">
      <alignment horizontal="center"/>
    </xf>
    <xf numFmtId="165" fontId="64" fillId="25" borderId="0" xfId="227" applyNumberFormat="1" applyFont="1" applyFill="1" applyBorder="1" applyAlignment="1" applyProtection="1">
      <alignment horizontal="center"/>
    </xf>
    <xf numFmtId="0" fontId="64" fillId="25" borderId="0" xfId="227" applyFont="1" applyFill="1" applyBorder="1" applyAlignment="1" applyProtection="1">
      <alignment horizontal="left"/>
    </xf>
    <xf numFmtId="1" fontId="20" fillId="25" borderId="0" xfId="227" applyNumberFormat="1" applyFont="1" applyFill="1" applyBorder="1" applyAlignment="1" applyProtection="1">
      <alignment horizontal="center"/>
    </xf>
    <xf numFmtId="0" fontId="33" fillId="25" borderId="20" xfId="227" applyFont="1" applyFill="1" applyBorder="1" applyProtection="1"/>
    <xf numFmtId="0" fontId="120" fillId="25" borderId="0" xfId="227" applyFont="1" applyFill="1" applyProtection="1"/>
    <xf numFmtId="165" fontId="71" fillId="25" borderId="0" xfId="227" applyNumberFormat="1" applyFont="1" applyFill="1" applyBorder="1" applyAlignment="1" applyProtection="1">
      <alignment horizontal="center"/>
    </xf>
    <xf numFmtId="0" fontId="120" fillId="0" borderId="0" xfId="227" applyFont="1" applyProtection="1">
      <protection locked="0"/>
    </xf>
    <xf numFmtId="0" fontId="23" fillId="29" borderId="20" xfId="227" applyFont="1" applyFill="1" applyBorder="1" applyAlignment="1" applyProtection="1">
      <alignment horizontal="center" vertical="center"/>
    </xf>
    <xf numFmtId="0" fontId="79" fillId="25" borderId="0" xfId="78" applyFont="1" applyFill="1" applyBorder="1" applyAlignment="1">
      <alignment horizontal="center" vertical="center"/>
    </xf>
    <xf numFmtId="0" fontId="20" fillId="25" borderId="80" xfId="78" applyFont="1" applyFill="1" applyBorder="1" applyAlignment="1">
      <alignment horizontal="center" vertical="center" wrapText="1"/>
    </xf>
    <xf numFmtId="3" fontId="79" fillId="25" borderId="0" xfId="78" applyNumberFormat="1" applyFont="1" applyFill="1" applyBorder="1" applyAlignment="1">
      <alignment horizontal="right" vertical="center" indent="1"/>
    </xf>
    <xf numFmtId="3" fontId="79" fillId="25" borderId="0" xfId="78" applyNumberFormat="1" applyFont="1" applyFill="1" applyBorder="1" applyAlignment="1">
      <alignment vertical="center"/>
    </xf>
    <xf numFmtId="0" fontId="27" fillId="25" borderId="0" xfId="70" applyFont="1" applyFill="1" applyBorder="1" applyAlignment="1"/>
    <xf numFmtId="3" fontId="79" fillId="25" borderId="0" xfId="78" applyNumberFormat="1" applyFont="1" applyFill="1" applyBorder="1" applyAlignment="1">
      <alignment horizontal="right" vertical="center" indent="2"/>
    </xf>
    <xf numFmtId="3" fontId="79" fillId="25" borderId="0" xfId="78" applyNumberFormat="1" applyFont="1" applyFill="1" applyBorder="1" applyAlignment="1">
      <alignment horizontal="center" vertical="center"/>
    </xf>
    <xf numFmtId="172" fontId="139" fillId="25" borderId="0" xfId="78" applyNumberFormat="1" applyFont="1" applyFill="1" applyBorder="1" applyAlignment="1">
      <alignment vertical="center"/>
    </xf>
    <xf numFmtId="0" fontId="20" fillId="24" borderId="0" xfId="40" applyFont="1" applyFill="1" applyBorder="1" applyAlignment="1">
      <alignment horizontal="left" vertical="center" indent="1"/>
    </xf>
    <xf numFmtId="172" fontId="12" fillId="25" borderId="0" xfId="78" applyNumberFormat="1" applyFont="1" applyFill="1" applyBorder="1" applyAlignment="1">
      <alignment vertical="center"/>
    </xf>
    <xf numFmtId="172" fontId="12" fillId="25" borderId="0" xfId="78" applyNumberFormat="1" applyFont="1" applyFill="1" applyBorder="1" applyAlignment="1">
      <alignment horizontal="right" vertical="center"/>
    </xf>
    <xf numFmtId="3" fontId="12" fillId="25" borderId="0" xfId="78" applyNumberFormat="1" applyFont="1" applyFill="1" applyBorder="1" applyAlignment="1">
      <alignment vertical="center"/>
    </xf>
    <xf numFmtId="172" fontId="139" fillId="25" borderId="0" xfId="78" applyNumberFormat="1" applyFont="1" applyFill="1" applyBorder="1" applyAlignment="1">
      <alignment horizontal="right" vertical="center"/>
    </xf>
    <xf numFmtId="0" fontId="21" fillId="25" borderId="0" xfId="62" applyFont="1" applyFill="1" applyBorder="1" applyAlignment="1">
      <alignment wrapText="1"/>
    </xf>
    <xf numFmtId="0" fontId="21" fillId="26" borderId="0" xfId="62" applyFont="1" applyFill="1" applyBorder="1" applyAlignment="1">
      <alignment wrapText="1"/>
    </xf>
    <xf numFmtId="0" fontId="92" fillId="25" borderId="0" xfId="62" applyFont="1" applyFill="1" applyBorder="1"/>
    <xf numFmtId="0" fontId="141" fillId="25" borderId="0" xfId="68" applyFont="1" applyFill="1" applyBorder="1" applyAlignment="1" applyProtection="1"/>
    <xf numFmtId="49" fontId="21" fillId="25" borderId="0" xfId="62" applyNumberFormat="1" applyFont="1" applyFill="1" applyBorder="1" applyAlignment="1">
      <alignment horizontal="right"/>
    </xf>
    <xf numFmtId="0" fontId="21" fillId="35" borderId="0" xfId="62" applyFont="1" applyFill="1" applyBorder="1" applyAlignment="1">
      <alignment vertical="center"/>
    </xf>
    <xf numFmtId="165" fontId="37" fillId="35" borderId="58" xfId="40" applyNumberFormat="1" applyFont="1" applyFill="1" applyBorder="1" applyAlignment="1">
      <alignment horizontal="left" vertical="center" wrapText="1"/>
    </xf>
    <xf numFmtId="165" fontId="37" fillId="35" borderId="0" xfId="40" applyNumberFormat="1" applyFont="1" applyFill="1" applyBorder="1" applyAlignment="1">
      <alignment horizontal="left" vertical="center" wrapText="1"/>
    </xf>
    <xf numFmtId="165" fontId="37" fillId="35" borderId="59" xfId="40" applyNumberFormat="1" applyFont="1" applyFill="1" applyBorder="1" applyAlignment="1">
      <alignment horizontal="left" vertical="center" wrapText="1"/>
    </xf>
    <xf numFmtId="0" fontId="21" fillId="35" borderId="0" xfId="62" applyFont="1" applyFill="1" applyBorder="1" applyAlignment="1">
      <alignment vertical="center" wrapText="1"/>
    </xf>
    <xf numFmtId="173" fontId="114" fillId="32" borderId="0" xfId="62" applyNumberFormat="1" applyFont="1" applyFill="1" applyBorder="1" applyAlignment="1">
      <alignment horizontal="center" vertical="center" wrapText="1"/>
    </xf>
    <xf numFmtId="173" fontId="114" fillId="32" borderId="0" xfId="62" applyNumberFormat="1" applyFont="1" applyFill="1" applyBorder="1" applyAlignment="1">
      <alignment horizontal="center" vertical="center"/>
    </xf>
    <xf numFmtId="165" fontId="37" fillId="35" borderId="65" xfId="40" applyNumberFormat="1" applyFont="1" applyFill="1" applyBorder="1" applyAlignment="1">
      <alignment horizontal="left" vertical="center" wrapText="1"/>
    </xf>
    <xf numFmtId="165" fontId="21" fillId="35" borderId="0" xfId="40" applyNumberFormat="1" applyFont="1" applyFill="1" applyBorder="1" applyAlignment="1">
      <alignment horizontal="justify" vertical="center" wrapText="1"/>
    </xf>
    <xf numFmtId="165" fontId="21" fillId="35" borderId="0" xfId="40" applyNumberFormat="1" applyFont="1" applyFill="1" applyBorder="1" applyAlignment="1">
      <alignment horizontal="justify" wrapText="1"/>
    </xf>
    <xf numFmtId="0" fontId="21" fillId="35" borderId="0" xfId="62" applyFont="1" applyFill="1" applyBorder="1" applyAlignment="1"/>
    <xf numFmtId="0" fontId="96" fillId="31" borderId="0" xfId="62" applyFont="1" applyFill="1" applyBorder="1" applyAlignment="1">
      <alignment horizontal="left" wrapText="1"/>
    </xf>
    <xf numFmtId="0" fontId="52" fillId="35" borderId="0" xfId="62" applyFont="1" applyFill="1" applyAlignment="1">
      <alignment horizontal="center" vertical="center"/>
    </xf>
    <xf numFmtId="174" fontId="21" fillId="25" borderId="0" xfId="0" applyNumberFormat="1" applyFont="1" applyFill="1" applyBorder="1" applyAlignment="1">
      <alignment horizontal="left"/>
    </xf>
    <xf numFmtId="165" fontId="26" fillId="27" borderId="0" xfId="40" applyNumberFormat="1" applyFont="1" applyFill="1" applyBorder="1" applyAlignment="1">
      <alignment horizontal="left" wrapText="1"/>
    </xf>
    <xf numFmtId="165" fontId="26" fillId="24" borderId="0" xfId="40" applyNumberFormat="1" applyFont="1" applyFill="1" applyBorder="1" applyAlignment="1">
      <alignment wrapText="1"/>
    </xf>
    <xf numFmtId="165" fontId="32" fillId="24" borderId="0" xfId="40" applyNumberFormat="1" applyFont="1" applyFill="1" applyBorder="1" applyAlignment="1">
      <alignment horizontal="left" wrapText="1"/>
    </xf>
    <xf numFmtId="165" fontId="20" fillId="24" borderId="0" xfId="40" applyNumberFormat="1" applyFont="1" applyFill="1" applyBorder="1" applyAlignment="1">
      <alignment horizontal="left" wrapText="1"/>
    </xf>
    <xf numFmtId="165" fontId="21" fillId="24" borderId="0" xfId="40" applyNumberFormat="1" applyFont="1" applyFill="1" applyBorder="1" applyAlignment="1">
      <alignment wrapText="1"/>
    </xf>
    <xf numFmtId="165" fontId="21" fillId="27" borderId="0" xfId="40" applyNumberFormat="1" applyFont="1" applyFill="1" applyBorder="1" applyAlignment="1">
      <alignment wrapText="1"/>
    </xf>
    <xf numFmtId="0" fontId="19" fillId="25" borderId="0" xfId="0" applyFont="1" applyFill="1" applyBorder="1" applyAlignment="1">
      <alignment horizontal="justify" vertical="top" wrapText="1"/>
    </xf>
    <xf numFmtId="0" fontId="28" fillId="25" borderId="0" xfId="0" applyFont="1" applyFill="1" applyBorder="1" applyAlignment="1">
      <alignment horizontal="justify" vertical="top" wrapText="1"/>
    </xf>
    <xf numFmtId="0" fontId="26" fillId="25" borderId="18" xfId="0" applyFont="1" applyFill="1" applyBorder="1" applyAlignment="1">
      <alignment horizontal="right" indent="6"/>
    </xf>
    <xf numFmtId="0" fontId="20" fillId="25" borderId="0" xfId="0" applyFont="1" applyFill="1" applyBorder="1" applyAlignment="1"/>
    <xf numFmtId="0" fontId="26" fillId="25" borderId="0" xfId="0" applyFont="1" applyFill="1" applyBorder="1" applyAlignment="1"/>
    <xf numFmtId="173" fontId="21" fillId="24" borderId="0" xfId="40" applyNumberFormat="1" applyFont="1" applyFill="1" applyBorder="1" applyAlignment="1">
      <alignment horizontal="left" wrapText="1"/>
    </xf>
    <xf numFmtId="173" fontId="31" fillId="24" borderId="0" xfId="40" applyNumberFormat="1" applyFont="1" applyFill="1" applyBorder="1" applyAlignment="1">
      <alignment horizontal="left" wrapText="1"/>
    </xf>
    <xf numFmtId="0" fontId="18" fillId="25" borderId="0" xfId="0" applyFont="1" applyFill="1" applyBorder="1" applyAlignment="1"/>
    <xf numFmtId="174" fontId="21" fillId="25" borderId="0" xfId="0" applyNumberFormat="1" applyFont="1" applyFill="1" applyBorder="1" applyAlignment="1">
      <alignment horizontal="right"/>
    </xf>
    <xf numFmtId="174" fontId="21" fillId="25" borderId="19" xfId="0" applyNumberFormat="1" applyFont="1" applyFill="1" applyBorder="1" applyAlignment="1">
      <alignment horizontal="right"/>
    </xf>
    <xf numFmtId="0" fontId="20" fillId="26" borderId="0" xfId="0" applyFont="1" applyFill="1" applyBorder="1" applyAlignment="1">
      <alignment horizontal="justify" vertical="center" wrapText="1" readingOrder="1"/>
    </xf>
    <xf numFmtId="165" fontId="125" fillId="24" borderId="20" xfId="40" applyNumberFormat="1" applyFont="1" applyFill="1" applyBorder="1" applyAlignment="1">
      <alignment horizontal="justify" readingOrder="1"/>
    </xf>
    <xf numFmtId="165" fontId="125" fillId="24" borderId="0" xfId="40" applyNumberFormat="1" applyFont="1" applyFill="1" applyBorder="1" applyAlignment="1">
      <alignment horizontal="justify" readingOrder="1"/>
    </xf>
    <xf numFmtId="0" fontId="20" fillId="25" borderId="0" xfId="0" applyFont="1" applyFill="1" applyBorder="1" applyAlignment="1">
      <alignment horizontal="justify" vertical="center" readingOrder="1"/>
    </xf>
    <xf numFmtId="0" fontId="20" fillId="25" borderId="0" xfId="0" applyFont="1" applyFill="1" applyBorder="1" applyAlignment="1">
      <alignment horizontal="justify" vertical="center" wrapText="1" readingOrder="1"/>
    </xf>
    <xf numFmtId="0" fontId="21" fillId="25" borderId="0" xfId="0" applyFont="1" applyFill="1" applyBorder="1" applyAlignment="1">
      <alignment horizontal="justify" vertical="center" readingOrder="1"/>
    </xf>
    <xf numFmtId="175" fontId="21" fillId="26" borderId="20" xfId="62" applyNumberFormat="1" applyFont="1" applyFill="1" applyBorder="1" applyAlignment="1">
      <alignment horizontal="right" vertical="center" wrapText="1"/>
    </xf>
    <xf numFmtId="175" fontId="21" fillId="26" borderId="0" xfId="62" applyNumberFormat="1" applyFont="1" applyFill="1" applyBorder="1" applyAlignment="1">
      <alignment horizontal="right" vertical="center" wrapText="1"/>
    </xf>
    <xf numFmtId="0" fontId="20" fillId="25" borderId="18" xfId="0" applyFont="1" applyFill="1" applyBorder="1" applyAlignment="1">
      <alignment horizontal="left" indent="5" readingOrder="1"/>
    </xf>
    <xf numFmtId="0" fontId="26" fillId="25" borderId="18" xfId="0" applyFont="1" applyFill="1" applyBorder="1" applyAlignment="1">
      <alignment horizontal="left" indent="5" readingOrder="1"/>
    </xf>
    <xf numFmtId="0" fontId="21" fillId="0" borderId="0" xfId="0" applyFont="1" applyBorder="1" applyAlignment="1">
      <alignment horizontal="justify" readingOrder="1"/>
    </xf>
    <xf numFmtId="0" fontId="20" fillId="25" borderId="0" xfId="0" applyNumberFormat="1" applyFont="1" applyFill="1" applyBorder="1" applyAlignment="1">
      <alignment horizontal="justify" vertical="center" readingOrder="1"/>
    </xf>
    <xf numFmtId="0" fontId="79" fillId="25" borderId="0" xfId="227" applyFont="1" applyFill="1" applyBorder="1" applyAlignment="1" applyProtection="1">
      <alignment horizontal="left"/>
    </xf>
    <xf numFmtId="168" fontId="79" fillId="25" borderId="0" xfId="70" applyNumberFormat="1" applyFont="1" applyFill="1" applyBorder="1" applyAlignment="1" applyProtection="1">
      <alignment horizontal="right" indent="2"/>
    </xf>
    <xf numFmtId="168" fontId="79" fillId="26" borderId="0" xfId="70" applyNumberFormat="1" applyFont="1" applyFill="1" applyBorder="1" applyAlignment="1" applyProtection="1">
      <alignment horizontal="right" indent="2"/>
    </xf>
    <xf numFmtId="0" fontId="20" fillId="25" borderId="18" xfId="227" applyFont="1" applyFill="1" applyBorder="1" applyAlignment="1" applyProtection="1">
      <alignment horizontal="right" indent="5"/>
    </xf>
    <xf numFmtId="0" fontId="25" fillId="25" borderId="0" xfId="227" applyFont="1" applyFill="1" applyBorder="1" applyAlignment="1" applyProtection="1">
      <alignment horizontal="right"/>
    </xf>
    <xf numFmtId="0" fontId="25" fillId="0" borderId="0" xfId="227" applyFont="1" applyBorder="1" applyAlignment="1" applyProtection="1">
      <alignment vertical="justify" wrapText="1"/>
    </xf>
    <xf numFmtId="0" fontId="11" fillId="0" borderId="0" xfId="227" applyBorder="1" applyAlignment="1" applyProtection="1">
      <alignment vertical="justify" wrapText="1"/>
    </xf>
    <xf numFmtId="0" fontId="20" fillId="26" borderId="52" xfId="227" applyFont="1" applyFill="1" applyBorder="1" applyAlignment="1" applyProtection="1">
      <alignment horizontal="center"/>
    </xf>
    <xf numFmtId="168" fontId="21" fillId="24" borderId="0" xfId="40" applyNumberFormat="1" applyFont="1" applyFill="1" applyBorder="1" applyAlignment="1" applyProtection="1">
      <alignment horizontal="right" wrapText="1" indent="2"/>
    </xf>
    <xf numFmtId="168" fontId="21" fillId="27" borderId="0" xfId="40" applyNumberFormat="1" applyFont="1" applyFill="1" applyBorder="1" applyAlignment="1" applyProtection="1">
      <alignment horizontal="right" wrapText="1" indent="2"/>
    </xf>
    <xf numFmtId="168" fontId="79" fillId="24" borderId="0" xfId="40" applyNumberFormat="1" applyFont="1" applyFill="1" applyBorder="1" applyAlignment="1" applyProtection="1">
      <alignment horizontal="right" wrapText="1" indent="2"/>
    </xf>
    <xf numFmtId="168" fontId="79" fillId="27" borderId="0" xfId="40" applyNumberFormat="1" applyFont="1" applyFill="1" applyBorder="1" applyAlignment="1" applyProtection="1">
      <alignment horizontal="right" wrapText="1" indent="2"/>
    </xf>
    <xf numFmtId="169" fontId="21" fillId="24" borderId="0" xfId="40" applyNumberFormat="1" applyFont="1" applyFill="1" applyBorder="1" applyAlignment="1" applyProtection="1">
      <alignment horizontal="right" wrapText="1" indent="2"/>
    </xf>
    <xf numFmtId="169" fontId="21" fillId="27" borderId="0" xfId="40" applyNumberFormat="1" applyFont="1" applyFill="1" applyBorder="1" applyAlignment="1" applyProtection="1">
      <alignment horizontal="right" wrapText="1" indent="2"/>
    </xf>
    <xf numFmtId="174" fontId="21" fillId="25" borderId="0" xfId="227" applyNumberFormat="1" applyFont="1" applyFill="1" applyBorder="1" applyAlignment="1" applyProtection="1">
      <alignment horizontal="left"/>
    </xf>
    <xf numFmtId="0" fontId="25" fillId="0" borderId="0" xfId="227" applyFont="1" applyBorder="1" applyAlignment="1" applyProtection="1">
      <alignment vertical="top"/>
    </xf>
    <xf numFmtId="168" fontId="79" fillId="25" borderId="0" xfId="227" applyNumberFormat="1" applyFont="1" applyFill="1" applyBorder="1" applyAlignment="1" applyProtection="1">
      <alignment horizontal="right" indent="2"/>
    </xf>
    <xf numFmtId="168" fontId="79" fillId="26" borderId="0" xfId="227" applyNumberFormat="1" applyFont="1" applyFill="1" applyBorder="1" applyAlignment="1" applyProtection="1">
      <alignment horizontal="right" indent="2"/>
    </xf>
    <xf numFmtId="0" fontId="20" fillId="25" borderId="0" xfId="227" applyFont="1" applyFill="1" applyBorder="1" applyAlignment="1" applyProtection="1">
      <alignment horizontal="left" indent="4"/>
    </xf>
    <xf numFmtId="0" fontId="25" fillId="25" borderId="0" xfId="227" applyFont="1" applyFill="1" applyBorder="1" applyAlignment="1" applyProtection="1">
      <alignment vertical="justify" wrapText="1"/>
    </xf>
    <xf numFmtId="0" fontId="11" fillId="25" borderId="0" xfId="227" applyFill="1" applyBorder="1" applyAlignment="1" applyProtection="1">
      <alignment vertical="justify" wrapText="1"/>
    </xf>
    <xf numFmtId="168" fontId="21" fillId="46" borderId="0" xfId="60" applyNumberFormat="1" applyFont="1" applyFill="1" applyBorder="1" applyAlignment="1" applyProtection="1">
      <alignment horizontal="right" wrapText="1" indent="2"/>
    </xf>
    <xf numFmtId="168" fontId="21" fillId="42" borderId="0" xfId="60" applyNumberFormat="1" applyFont="1" applyFill="1" applyBorder="1" applyAlignment="1" applyProtection="1">
      <alignment horizontal="right" wrapText="1" indent="2"/>
    </xf>
    <xf numFmtId="0" fontId="20" fillId="24" borderId="0" xfId="40" applyFont="1" applyFill="1" applyBorder="1" applyAlignment="1" applyProtection="1">
      <alignment horizontal="left" indent="2"/>
    </xf>
    <xf numFmtId="169" fontId="20" fillId="24" borderId="0" xfId="40" applyNumberFormat="1" applyFont="1" applyFill="1" applyBorder="1" applyAlignment="1" applyProtection="1">
      <alignment horizontal="right" wrapText="1" indent="2"/>
    </xf>
    <xf numFmtId="169" fontId="20" fillId="27" borderId="0" xfId="40" applyNumberFormat="1" applyFont="1" applyFill="1" applyBorder="1" applyAlignment="1" applyProtection="1">
      <alignment horizontal="right" wrapText="1" indent="2"/>
    </xf>
    <xf numFmtId="0" fontId="20" fillId="24" borderId="0" xfId="40" applyFont="1" applyFill="1" applyBorder="1" applyAlignment="1" applyProtection="1">
      <alignment horizontal="left" wrapText="1"/>
    </xf>
    <xf numFmtId="170" fontId="21" fillId="24" borderId="0" xfId="40" applyNumberFormat="1" applyFont="1" applyFill="1" applyBorder="1" applyAlignment="1" applyProtection="1">
      <alignment horizontal="right" wrapText="1" indent="2"/>
    </xf>
    <xf numFmtId="0" fontId="21" fillId="24" borderId="0" xfId="40" applyFont="1" applyFill="1" applyBorder="1" applyAlignment="1" applyProtection="1">
      <alignment horizontal="left" indent="1"/>
    </xf>
    <xf numFmtId="166" fontId="21" fillId="25" borderId="0" xfId="227" applyNumberFormat="1" applyFont="1" applyFill="1" applyBorder="1" applyAlignment="1" applyProtection="1">
      <alignment horizontal="right" indent="2"/>
    </xf>
    <xf numFmtId="166" fontId="21" fillId="26" borderId="0" xfId="227" applyNumberFormat="1" applyFont="1" applyFill="1" applyBorder="1" applyAlignment="1" applyProtection="1">
      <alignment horizontal="right" indent="2"/>
    </xf>
    <xf numFmtId="170" fontId="21" fillId="27" borderId="0" xfId="40" applyNumberFormat="1" applyFont="1" applyFill="1" applyBorder="1" applyAlignment="1" applyProtection="1">
      <alignment horizontal="right" wrapText="1" indent="2"/>
    </xf>
    <xf numFmtId="174" fontId="21" fillId="25" borderId="0" xfId="227" applyNumberFormat="1" applyFont="1" applyFill="1" applyBorder="1" applyAlignment="1" applyProtection="1">
      <alignment horizontal="right"/>
    </xf>
    <xf numFmtId="0" fontId="25" fillId="25" borderId="0" xfId="227" applyFont="1" applyFill="1" applyBorder="1" applyAlignment="1" applyProtection="1">
      <alignment vertical="top"/>
    </xf>
    <xf numFmtId="166" fontId="79" fillId="25" borderId="0" xfId="227" applyNumberFormat="1" applyFont="1" applyFill="1" applyBorder="1" applyAlignment="1" applyProtection="1">
      <alignment horizontal="right" indent="2"/>
    </xf>
    <xf numFmtId="166" fontId="79" fillId="26" borderId="0" xfId="227" applyNumberFormat="1" applyFont="1" applyFill="1" applyBorder="1" applyAlignment="1" applyProtection="1">
      <alignment horizontal="right" indent="2"/>
    </xf>
    <xf numFmtId="0" fontId="20" fillId="25" borderId="0" xfId="227" applyFont="1" applyFill="1" applyBorder="1" applyAlignment="1" applyProtection="1">
      <alignment horizontal="right" indent="6"/>
    </xf>
    <xf numFmtId="166" fontId="21" fillId="24" borderId="0" xfId="40" applyNumberFormat="1" applyFont="1" applyFill="1" applyBorder="1" applyAlignment="1" applyProtection="1">
      <alignment horizontal="right" wrapText="1" indent="2"/>
    </xf>
    <xf numFmtId="166" fontId="21" fillId="27" borderId="0" xfId="40" applyNumberFormat="1" applyFont="1" applyFill="1" applyBorder="1" applyAlignment="1" applyProtection="1">
      <alignment horizontal="right" wrapText="1" indent="2"/>
    </xf>
    <xf numFmtId="166" fontId="32" fillId="25" borderId="0" xfId="227" applyNumberFormat="1" applyFont="1" applyFill="1" applyBorder="1" applyAlignment="1" applyProtection="1">
      <alignment horizontal="right" indent="2"/>
    </xf>
    <xf numFmtId="166" fontId="32" fillId="26" borderId="0" xfId="227" applyNumberFormat="1" applyFont="1" applyFill="1" applyBorder="1" applyAlignment="1" applyProtection="1">
      <alignment horizontal="right" indent="2"/>
    </xf>
    <xf numFmtId="168" fontId="79" fillId="26" borderId="10" xfId="227" applyNumberFormat="1" applyFont="1" applyFill="1" applyBorder="1" applyAlignment="1" applyProtection="1">
      <alignment horizontal="center"/>
    </xf>
    <xf numFmtId="168" fontId="79" fillId="26" borderId="0" xfId="227" applyNumberFormat="1" applyFont="1" applyFill="1" applyBorder="1" applyAlignment="1" applyProtection="1">
      <alignment horizontal="center"/>
    </xf>
    <xf numFmtId="168" fontId="21" fillId="26" borderId="0" xfId="227" applyNumberFormat="1" applyFont="1" applyFill="1" applyBorder="1" applyAlignment="1" applyProtection="1">
      <alignment horizontal="center"/>
    </xf>
    <xf numFmtId="168" fontId="20" fillId="26" borderId="0" xfId="227" applyNumberFormat="1" applyFont="1" applyFill="1" applyBorder="1" applyAlignment="1" applyProtection="1">
      <alignment horizontal="center"/>
    </xf>
    <xf numFmtId="0" fontId="85" fillId="25" borderId="0" xfId="227" applyFont="1" applyFill="1" applyBorder="1" applyAlignment="1" applyProtection="1">
      <alignment horizontal="center"/>
    </xf>
    <xf numFmtId="0" fontId="84" fillId="26" borderId="24" xfId="0" applyFont="1" applyFill="1" applyBorder="1" applyAlignment="1">
      <alignment horizontal="left" vertical="center" wrapText="1"/>
    </xf>
    <xf numFmtId="0" fontId="84" fillId="26" borderId="26" xfId="0" applyFont="1" applyFill="1" applyBorder="1" applyAlignment="1">
      <alignment horizontal="left" vertical="center" wrapText="1"/>
    </xf>
    <xf numFmtId="0" fontId="84" fillId="26" borderId="25" xfId="0" applyFont="1" applyFill="1" applyBorder="1" applyAlignment="1">
      <alignment horizontal="left" vertical="center" wrapText="1"/>
    </xf>
    <xf numFmtId="0" fontId="88" fillId="25" borderId="24" xfId="62" applyFont="1" applyFill="1" applyBorder="1" applyAlignment="1">
      <alignment horizontal="left" vertical="center"/>
    </xf>
    <xf numFmtId="0" fontId="88" fillId="25" borderId="25" xfId="62" applyFont="1" applyFill="1" applyBorder="1" applyAlignment="1">
      <alignment horizontal="left" vertical="center"/>
    </xf>
    <xf numFmtId="0" fontId="20" fillId="25" borderId="0" xfId="62" applyFont="1" applyFill="1" applyBorder="1" applyAlignment="1">
      <alignment horizontal="left" indent="6"/>
    </xf>
    <xf numFmtId="0" fontId="88" fillId="26" borderId="0" xfId="62" applyFont="1" applyFill="1" applyBorder="1" applyAlignment="1">
      <alignment horizontal="center" vertical="center"/>
    </xf>
    <xf numFmtId="0" fontId="25" fillId="25" borderId="0" xfId="62" applyFont="1" applyFill="1" applyBorder="1" applyAlignment="1">
      <alignment vertical="top" wrapText="1"/>
    </xf>
    <xf numFmtId="0" fontId="88" fillId="26" borderId="0" xfId="62" applyFont="1" applyFill="1" applyBorder="1" applyAlignment="1">
      <alignment horizontal="left" vertical="center"/>
    </xf>
    <xf numFmtId="0" fontId="25" fillId="26" borderId="0" xfId="62" applyFont="1" applyFill="1" applyBorder="1" applyAlignment="1">
      <alignment horizontal="justify" wrapText="1"/>
    </xf>
    <xf numFmtId="0" fontId="25" fillId="25" borderId="0" xfId="62" applyFont="1" applyFill="1" applyBorder="1" applyAlignment="1">
      <alignment wrapText="1"/>
    </xf>
    <xf numFmtId="0" fontId="25" fillId="25" borderId="0" xfId="62" applyFont="1" applyFill="1" applyBorder="1" applyAlignment="1">
      <alignment vertical="center" wrapText="1"/>
    </xf>
    <xf numFmtId="0" fontId="25" fillId="25" borderId="19" xfId="62" applyFont="1" applyFill="1" applyBorder="1" applyAlignment="1">
      <alignment vertical="center" wrapText="1"/>
    </xf>
    <xf numFmtId="0" fontId="25" fillId="24" borderId="0" xfId="40" applyFont="1" applyFill="1" applyBorder="1" applyAlignment="1">
      <alignment horizontal="justify" wrapText="1"/>
    </xf>
    <xf numFmtId="0" fontId="79" fillId="25" borderId="0" xfId="0" applyFont="1" applyFill="1" applyBorder="1" applyAlignment="1">
      <alignment horizontal="left"/>
    </xf>
    <xf numFmtId="0" fontId="38" fillId="24" borderId="0" xfId="40" applyFont="1" applyFill="1" applyBorder="1" applyAlignment="1">
      <alignment horizontal="justify" wrapText="1"/>
    </xf>
    <xf numFmtId="0" fontId="20" fillId="26" borderId="18" xfId="0" applyFont="1" applyFill="1" applyBorder="1" applyAlignment="1">
      <alignment horizontal="right" indent="6"/>
    </xf>
    <xf numFmtId="0" fontId="18" fillId="25" borderId="23" xfId="0" applyFont="1" applyFill="1" applyBorder="1" applyAlignment="1">
      <alignment horizontal="left"/>
    </xf>
    <xf numFmtId="0" fontId="18" fillId="25" borderId="22" xfId="0" applyFont="1" applyFill="1" applyBorder="1" applyAlignment="1">
      <alignment horizontal="left"/>
    </xf>
    <xf numFmtId="0" fontId="18" fillId="25" borderId="0" xfId="0" applyFont="1" applyFill="1" applyBorder="1" applyAlignment="1">
      <alignment horizontal="left"/>
    </xf>
    <xf numFmtId="0" fontId="25" fillId="25" borderId="0" xfId="0" applyFont="1" applyFill="1" applyBorder="1" applyAlignment="1">
      <alignment horizontal="left" vertical="top"/>
    </xf>
    <xf numFmtId="0" fontId="14" fillId="25" borderId="0" xfId="0" applyFont="1" applyFill="1" applyBorder="1"/>
    <xf numFmtId="0" fontId="38" fillId="24" borderId="0" xfId="40" applyNumberFormat="1" applyFont="1" applyFill="1" applyBorder="1" applyAlignment="1">
      <alignment horizontal="justify" vertical="center" wrapText="1"/>
    </xf>
    <xf numFmtId="0" fontId="25" fillId="24" borderId="0" xfId="40" applyNumberFormat="1" applyFont="1" applyFill="1" applyBorder="1" applyAlignment="1">
      <alignment horizontal="justify" vertical="center" wrapText="1"/>
    </xf>
    <xf numFmtId="0" fontId="25" fillId="24" borderId="0" xfId="40" applyFont="1" applyFill="1" applyBorder="1" applyAlignment="1">
      <alignment horizontal="justify" vertical="top" wrapText="1"/>
    </xf>
    <xf numFmtId="174" fontId="21" fillId="25" borderId="0" xfId="70" applyNumberFormat="1" applyFont="1" applyFill="1" applyBorder="1" applyAlignment="1">
      <alignment horizontal="right"/>
    </xf>
    <xf numFmtId="0" fontId="20" fillId="25" borderId="18" xfId="70" applyFont="1" applyFill="1" applyBorder="1" applyAlignment="1">
      <alignment horizontal="left" indent="6"/>
    </xf>
    <xf numFmtId="0" fontId="20" fillId="25" borderId="0" xfId="70" applyFont="1" applyFill="1" applyBorder="1" applyAlignment="1">
      <alignment horizontal="left" indent="6"/>
    </xf>
    <xf numFmtId="0" fontId="25" fillId="25" borderId="0" xfId="70" applyFont="1" applyFill="1" applyBorder="1" applyAlignment="1">
      <alignment horizontal="left" vertical="top"/>
    </xf>
    <xf numFmtId="0" fontId="79" fillId="25" borderId="0" xfId="70" applyFont="1" applyFill="1" applyBorder="1" applyAlignment="1">
      <alignment horizontal="left"/>
    </xf>
    <xf numFmtId="0" fontId="20" fillId="25" borderId="18" xfId="70" applyFont="1" applyFill="1" applyBorder="1" applyAlignment="1">
      <alignment horizontal="left"/>
    </xf>
    <xf numFmtId="0" fontId="25" fillId="25" borderId="22" xfId="70" applyFont="1" applyFill="1" applyBorder="1" applyAlignment="1">
      <alignment horizontal="center"/>
    </xf>
    <xf numFmtId="0" fontId="25" fillId="25" borderId="53" xfId="70" applyFont="1" applyFill="1" applyBorder="1" applyAlignment="1">
      <alignment horizontal="center"/>
    </xf>
    <xf numFmtId="0" fontId="129" fillId="26" borderId="27" xfId="70" applyFont="1" applyFill="1" applyBorder="1" applyAlignment="1">
      <alignment horizontal="left" vertical="center"/>
    </xf>
    <xf numFmtId="0" fontId="129" fillId="26" borderId="28" xfId="70" applyFont="1" applyFill="1" applyBorder="1" applyAlignment="1">
      <alignment horizontal="left" vertical="center"/>
    </xf>
    <xf numFmtId="0" fontId="129" fillId="26" borderId="29" xfId="70" applyFont="1" applyFill="1" applyBorder="1" applyAlignment="1">
      <alignment horizontal="left" vertical="center"/>
    </xf>
    <xf numFmtId="0" fontId="118" fillId="26" borderId="70" xfId="70" applyFont="1" applyFill="1" applyBorder="1" applyAlignment="1">
      <alignment horizontal="center" vertical="center"/>
    </xf>
    <xf numFmtId="0" fontId="118" fillId="26" borderId="71" xfId="70" applyFont="1" applyFill="1" applyBorder="1" applyAlignment="1">
      <alignment horizontal="center" vertical="center"/>
    </xf>
    <xf numFmtId="0" fontId="118" fillId="26" borderId="74" xfId="70" applyFont="1" applyFill="1" applyBorder="1" applyAlignment="1">
      <alignment horizontal="center" vertical="center"/>
    </xf>
    <xf numFmtId="0" fontId="118" fillId="26" borderId="75" xfId="70" applyFont="1" applyFill="1" applyBorder="1" applyAlignment="1">
      <alignment horizontal="center" vertical="center"/>
    </xf>
    <xf numFmtId="0" fontId="20" fillId="25" borderId="13" xfId="70" applyFont="1" applyFill="1" applyBorder="1" applyAlignment="1">
      <alignment horizontal="center" vertical="center" wrapText="1"/>
    </xf>
    <xf numFmtId="0" fontId="20" fillId="25" borderId="72" xfId="70" applyFont="1" applyFill="1" applyBorder="1" applyAlignment="1">
      <alignment horizontal="center" vertical="center" wrapText="1"/>
    </xf>
    <xf numFmtId="0" fontId="20" fillId="25" borderId="83" xfId="70" applyFont="1" applyFill="1" applyBorder="1" applyAlignment="1">
      <alignment horizontal="center" vertical="center" wrapText="1"/>
    </xf>
    <xf numFmtId="0" fontId="20" fillId="25" borderId="73" xfId="70" applyFont="1" applyFill="1" applyBorder="1" applyAlignment="1">
      <alignment horizontal="center" vertical="center" wrapText="1"/>
    </xf>
    <xf numFmtId="0" fontId="20" fillId="25" borderId="76" xfId="70" applyFont="1" applyFill="1" applyBorder="1" applyAlignment="1">
      <alignment horizontal="center" vertical="center" wrapText="1"/>
    </xf>
    <xf numFmtId="0" fontId="79" fillId="25" borderId="0" xfId="78" applyFont="1" applyFill="1" applyBorder="1" applyAlignment="1">
      <alignment horizontal="left" vertical="center"/>
    </xf>
    <xf numFmtId="0" fontId="123" fillId="24" borderId="0" xfId="40" applyFont="1" applyFill="1" applyBorder="1" applyAlignment="1">
      <alignment horizontal="justify" vertical="top" wrapText="1"/>
    </xf>
    <xf numFmtId="174" fontId="12" fillId="25" borderId="0" xfId="70" applyNumberFormat="1" applyFont="1" applyFill="1" applyBorder="1" applyAlignment="1">
      <alignment horizontal="left"/>
    </xf>
    <xf numFmtId="0" fontId="20" fillId="25" borderId="18" xfId="62" applyFont="1" applyFill="1" applyBorder="1" applyAlignment="1">
      <alignment horizontal="right" indent="6"/>
    </xf>
    <xf numFmtId="0" fontId="25" fillId="24" borderId="51" xfId="40" applyFont="1" applyFill="1" applyBorder="1" applyAlignment="1">
      <alignment vertical="justify" wrapText="1"/>
    </xf>
    <xf numFmtId="0" fontId="25" fillId="24" borderId="0" xfId="40" applyFont="1" applyFill="1" applyBorder="1" applyAlignment="1">
      <alignment vertical="justify" wrapText="1"/>
    </xf>
    <xf numFmtId="0" fontId="25" fillId="25" borderId="51" xfId="62" applyFont="1" applyFill="1" applyBorder="1" applyAlignment="1">
      <alignment horizontal="left" vertical="top"/>
    </xf>
    <xf numFmtId="0" fontId="25" fillId="25" borderId="0" xfId="62" applyFont="1" applyFill="1" applyBorder="1" applyAlignment="1">
      <alignment horizontal="left" vertical="top"/>
    </xf>
    <xf numFmtId="0" fontId="79" fillId="25" borderId="0" xfId="62" applyFont="1" applyFill="1" applyBorder="1" applyAlignment="1">
      <alignment horizontal="left" vertical="center" wrapText="1"/>
    </xf>
    <xf numFmtId="0" fontId="20" fillId="25" borderId="81" xfId="62" applyFont="1" applyFill="1" applyBorder="1" applyAlignment="1">
      <alignment horizontal="center"/>
    </xf>
    <xf numFmtId="0" fontId="20" fillId="25" borderId="80" xfId="62" applyFont="1" applyFill="1" applyBorder="1" applyAlignment="1">
      <alignment horizontal="center"/>
    </xf>
    <xf numFmtId="0" fontId="20" fillId="25" borderId="57" xfId="62" applyFont="1" applyFill="1" applyBorder="1" applyAlignment="1">
      <alignment horizontal="center"/>
    </xf>
    <xf numFmtId="0" fontId="79" fillId="24" borderId="0" xfId="40" applyFont="1" applyFill="1" applyBorder="1" applyAlignment="1">
      <alignment vertical="center" wrapText="1"/>
    </xf>
    <xf numFmtId="174" fontId="21" fillId="25" borderId="0" xfId="62" applyNumberFormat="1" applyFont="1" applyFill="1" applyBorder="1" applyAlignment="1">
      <alignment horizontal="left"/>
    </xf>
    <xf numFmtId="0" fontId="129" fillId="26" borderId="31" xfId="62" applyFont="1" applyFill="1" applyBorder="1" applyAlignment="1">
      <alignment horizontal="left" vertical="center" wrapText="1"/>
    </xf>
    <xf numFmtId="0" fontId="129" fillId="26" borderId="32" xfId="62" applyFont="1" applyFill="1" applyBorder="1" applyAlignment="1">
      <alignment horizontal="left" vertical="center" wrapText="1"/>
    </xf>
    <xf numFmtId="0" fontId="129" fillId="26" borderId="33" xfId="62" applyFont="1" applyFill="1" applyBorder="1" applyAlignment="1">
      <alignment horizontal="left" vertical="center" wrapText="1"/>
    </xf>
    <xf numFmtId="0" fontId="25" fillId="24" borderId="51" xfId="40" applyFont="1" applyFill="1" applyBorder="1" applyAlignment="1">
      <alignment horizontal="left" vertical="top"/>
    </xf>
    <xf numFmtId="0" fontId="25" fillId="24" borderId="0" xfId="40" applyFont="1" applyFill="1" applyBorder="1" applyAlignment="1">
      <alignment horizontal="left" vertical="top"/>
    </xf>
    <xf numFmtId="0" fontId="20" fillId="0" borderId="80" xfId="53" applyFont="1" applyBorder="1" applyAlignment="1">
      <alignment horizontal="center" vertical="center" wrapText="1"/>
    </xf>
    <xf numFmtId="0" fontId="20" fillId="0" borderId="57" xfId="53" applyFont="1" applyBorder="1" applyAlignment="1">
      <alignment horizontal="center" vertical="center" wrapText="1"/>
    </xf>
    <xf numFmtId="0" fontId="20" fillId="0" borderId="12" xfId="53" applyFont="1" applyBorder="1" applyAlignment="1">
      <alignment horizontal="center" vertical="center" wrapText="1"/>
    </xf>
    <xf numFmtId="165" fontId="21" fillId="27" borderId="48" xfId="40" applyNumberFormat="1" applyFont="1" applyFill="1" applyBorder="1" applyAlignment="1">
      <alignment horizontal="center" wrapText="1"/>
    </xf>
    <xf numFmtId="165" fontId="25" fillId="27" borderId="48" xfId="40" applyNumberFormat="1" applyFont="1" applyFill="1" applyBorder="1" applyAlignment="1">
      <alignment horizontal="right" wrapText="1"/>
    </xf>
    <xf numFmtId="0" fontId="38" fillId="25" borderId="0" xfId="62" applyFont="1" applyFill="1" applyBorder="1" applyAlignment="1">
      <alignment horizontal="left" vertical="center"/>
    </xf>
    <xf numFmtId="0" fontId="20" fillId="25" borderId="18" xfId="0" applyFont="1" applyFill="1" applyBorder="1" applyAlignment="1">
      <alignment horizontal="left" indent="6"/>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25" fillId="0" borderId="0" xfId="0" applyFont="1" applyBorder="1" applyAlignment="1">
      <alignment vertical="justify" wrapText="1"/>
    </xf>
    <xf numFmtId="0" fontId="0" fillId="0" borderId="0" xfId="0" applyBorder="1" applyAlignment="1">
      <alignment vertical="justify" wrapText="1"/>
    </xf>
    <xf numFmtId="0" fontId="20" fillId="26" borderId="12" xfId="53" applyFont="1" applyFill="1" applyBorder="1" applyAlignment="1">
      <alignment horizontal="center" vertical="center" wrapText="1"/>
    </xf>
    <xf numFmtId="0" fontId="20" fillId="25" borderId="66" xfId="0" applyFont="1" applyFill="1" applyBorder="1" applyAlignment="1">
      <alignment horizontal="center"/>
    </xf>
    <xf numFmtId="0" fontId="20" fillId="25" borderId="80" xfId="0" applyFont="1" applyFill="1" applyBorder="1" applyAlignment="1">
      <alignment horizontal="center"/>
    </xf>
    <xf numFmtId="0" fontId="20" fillId="25" borderId="69" xfId="0" applyFont="1" applyFill="1" applyBorder="1" applyAlignment="1">
      <alignment horizontal="center"/>
    </xf>
    <xf numFmtId="174" fontId="21" fillId="25" borderId="0" xfId="62" applyNumberFormat="1" applyFont="1" applyFill="1" applyBorder="1" applyAlignment="1">
      <alignment horizontal="right"/>
    </xf>
    <xf numFmtId="0" fontId="79" fillId="25" borderId="0" xfId="0" applyFont="1" applyFill="1" applyBorder="1" applyAlignment="1">
      <alignment horizontal="left" vertical="center"/>
    </xf>
    <xf numFmtId="0" fontId="92" fillId="25" borderId="0" xfId="0" applyFont="1" applyFill="1" applyBorder="1" applyAlignment="1">
      <alignment horizontal="center"/>
    </xf>
    <xf numFmtId="0" fontId="20" fillId="25" borderId="81" xfId="0" applyFont="1" applyFill="1" applyBorder="1" applyAlignment="1">
      <alignment horizontal="center"/>
    </xf>
    <xf numFmtId="0" fontId="20" fillId="25" borderId="87" xfId="70" applyFont="1" applyFill="1" applyBorder="1" applyAlignment="1">
      <alignment horizontal="center"/>
    </xf>
    <xf numFmtId="0" fontId="20" fillId="25" borderId="79" xfId="70" applyFont="1" applyFill="1" applyBorder="1" applyAlignment="1">
      <alignment horizontal="center"/>
    </xf>
    <xf numFmtId="0" fontId="20" fillId="25" borderId="90" xfId="70" applyFont="1" applyFill="1" applyBorder="1" applyAlignment="1">
      <alignment horizontal="center"/>
    </xf>
    <xf numFmtId="0" fontId="20" fillId="25" borderId="13" xfId="70" applyFont="1" applyFill="1" applyBorder="1" applyAlignment="1">
      <alignment horizontal="center"/>
    </xf>
    <xf numFmtId="0" fontId="20" fillId="25" borderId="88" xfId="70" applyFont="1" applyFill="1" applyBorder="1" applyAlignment="1">
      <alignment horizontal="center"/>
    </xf>
    <xf numFmtId="0" fontId="20" fillId="25" borderId="84" xfId="70" applyFont="1" applyFill="1" applyBorder="1" applyAlignment="1">
      <alignment horizontal="center"/>
    </xf>
    <xf numFmtId="0" fontId="20" fillId="25" borderId="0" xfId="70" applyFont="1" applyFill="1" applyBorder="1" applyAlignment="1">
      <alignment horizontal="left" indent="1"/>
    </xf>
    <xf numFmtId="0" fontId="25" fillId="26" borderId="64" xfId="70" applyFont="1" applyFill="1" applyBorder="1" applyAlignment="1">
      <alignment horizontal="left" vertical="top"/>
    </xf>
    <xf numFmtId="0" fontId="25" fillId="26" borderId="0" xfId="70" applyFont="1" applyFill="1" applyBorder="1" applyAlignment="1">
      <alignment horizontal="left" vertical="top"/>
    </xf>
    <xf numFmtId="0" fontId="20" fillId="0" borderId="0" xfId="70" applyFont="1" applyBorder="1" applyAlignment="1">
      <alignment horizontal="left" indent="1"/>
    </xf>
    <xf numFmtId="0" fontId="20" fillId="25" borderId="0" xfId="70" applyFont="1" applyFill="1" applyBorder="1" applyAlignment="1">
      <alignment horizontal="left"/>
    </xf>
    <xf numFmtId="0" fontId="84" fillId="26" borderId="31" xfId="70" applyFont="1" applyFill="1" applyBorder="1" applyAlignment="1">
      <alignment horizontal="left" vertical="center"/>
    </xf>
    <xf numFmtId="0" fontId="84" fillId="26" borderId="32" xfId="70" applyFont="1" applyFill="1" applyBorder="1" applyAlignment="1">
      <alignment horizontal="left" vertical="center"/>
    </xf>
    <xf numFmtId="0" fontId="84" fillId="26" borderId="33" xfId="70" applyFont="1" applyFill="1" applyBorder="1" applyAlignment="1">
      <alignment horizontal="left" vertical="center"/>
    </xf>
    <xf numFmtId="0" fontId="94" fillId="26" borderId="34" xfId="70" applyFont="1" applyFill="1" applyBorder="1" applyAlignment="1">
      <alignment horizontal="left" vertical="center"/>
    </xf>
    <xf numFmtId="0" fontId="94" fillId="26" borderId="37" xfId="70" applyFont="1" applyFill="1" applyBorder="1" applyAlignment="1">
      <alignment horizontal="left" vertical="center"/>
    </xf>
    <xf numFmtId="0" fontId="94" fillId="26" borderId="35" xfId="70" applyFont="1" applyFill="1" applyBorder="1" applyAlignment="1">
      <alignment horizontal="left" vertical="center"/>
    </xf>
    <xf numFmtId="0" fontId="25" fillId="0" borderId="64" xfId="70" applyFont="1" applyBorder="1" applyAlignment="1">
      <alignment vertical="justify"/>
    </xf>
    <xf numFmtId="0" fontId="25" fillId="0" borderId="0" xfId="70" applyFont="1" applyBorder="1" applyAlignment="1">
      <alignment vertical="justify"/>
    </xf>
    <xf numFmtId="0" fontId="20" fillId="25" borderId="49" xfId="70" applyFont="1" applyFill="1" applyBorder="1" applyAlignment="1">
      <alignment horizontal="center"/>
    </xf>
    <xf numFmtId="0" fontId="20" fillId="25" borderId="18" xfId="70" applyFont="1" applyFill="1" applyBorder="1" applyAlignment="1">
      <alignment horizontal="right"/>
    </xf>
    <xf numFmtId="0" fontId="122" fillId="25" borderId="0" xfId="70" applyFont="1" applyFill="1" applyBorder="1" applyAlignment="1">
      <alignment horizontal="left" indent="1"/>
    </xf>
    <xf numFmtId="0" fontId="21" fillId="25" borderId="0" xfId="70" applyFont="1" applyFill="1" applyBorder="1" applyAlignment="1">
      <alignment horizontal="left" indent="1"/>
    </xf>
    <xf numFmtId="0" fontId="51" fillId="25" borderId="36" xfId="70" applyFont="1" applyFill="1" applyBorder="1" applyAlignment="1">
      <alignment horizontal="justify" vertical="top" wrapText="1"/>
    </xf>
    <xf numFmtId="0" fontId="25" fillId="26" borderId="51" xfId="70" applyFont="1" applyFill="1" applyBorder="1" applyAlignment="1">
      <alignment vertical="justify" wrapText="1"/>
    </xf>
    <xf numFmtId="0" fontId="25" fillId="26" borderId="0" xfId="70" applyFont="1" applyFill="1" applyBorder="1" applyAlignment="1">
      <alignment vertical="justify" wrapText="1"/>
    </xf>
    <xf numFmtId="0" fontId="79" fillId="26" borderId="0" xfId="70"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79" fillId="25" borderId="0" xfId="70" applyFont="1" applyFill="1" applyBorder="1" applyAlignment="1">
      <alignment horizontal="left" vertical="center"/>
    </xf>
    <xf numFmtId="0" fontId="91" fillId="25" borderId="0" xfId="70" applyFont="1" applyFill="1" applyBorder="1" applyAlignment="1">
      <alignment horizontal="left" vertical="center"/>
    </xf>
    <xf numFmtId="0" fontId="125" fillId="25" borderId="0" xfId="70" applyFont="1" applyFill="1" applyBorder="1" applyAlignment="1">
      <alignment horizontal="justify"/>
    </xf>
    <xf numFmtId="0" fontId="18" fillId="25" borderId="0" xfId="62" applyFont="1" applyFill="1" applyBorder="1" applyAlignment="1">
      <alignment horizontal="left" vertical="top"/>
    </xf>
    <xf numFmtId="3" fontId="79" fillId="25" borderId="0" xfId="78" applyNumberFormat="1" applyFont="1" applyFill="1" applyBorder="1" applyAlignment="1">
      <alignment horizontal="center" vertical="center"/>
    </xf>
    <xf numFmtId="0" fontId="25" fillId="25" borderId="0" xfId="62" applyFont="1" applyFill="1" applyBorder="1" applyAlignment="1">
      <alignment horizontal="left" wrapText="1"/>
    </xf>
    <xf numFmtId="3" fontId="12" fillId="25" borderId="0" xfId="78" applyNumberFormat="1" applyFont="1" applyFill="1" applyBorder="1" applyAlignment="1">
      <alignment horizontal="right" vertical="center" indent="2"/>
    </xf>
    <xf numFmtId="0" fontId="139" fillId="25" borderId="0" xfId="78" applyFont="1" applyFill="1" applyBorder="1" applyAlignment="1">
      <alignment horizontal="left" vertical="center"/>
    </xf>
    <xf numFmtId="0" fontId="84" fillId="26" borderId="31" xfId="62" applyFont="1" applyFill="1" applyBorder="1" applyAlignment="1">
      <alignment horizontal="left" vertical="center"/>
    </xf>
    <xf numFmtId="0" fontId="84" fillId="26" borderId="32" xfId="62" applyFont="1" applyFill="1" applyBorder="1" applyAlignment="1">
      <alignment horizontal="left" vertical="center"/>
    </xf>
    <xf numFmtId="0" fontId="84" fillId="26" borderId="33" xfId="62" applyFont="1" applyFill="1" applyBorder="1" applyAlignment="1">
      <alignment horizontal="left" vertical="center"/>
    </xf>
    <xf numFmtId="0" fontId="79" fillId="25" borderId="34" xfId="78" applyFont="1" applyFill="1" applyBorder="1" applyAlignment="1">
      <alignment horizontal="center" vertical="center"/>
    </xf>
    <xf numFmtId="0" fontId="79" fillId="25" borderId="35" xfId="78" applyFont="1" applyFill="1" applyBorder="1" applyAlignment="1">
      <alignment horizontal="center" vertical="center"/>
    </xf>
    <xf numFmtId="0" fontId="20" fillId="25" borderId="18" xfId="71" applyFont="1" applyFill="1" applyBorder="1" applyAlignment="1">
      <alignment horizontal="left" indent="6"/>
    </xf>
    <xf numFmtId="0" fontId="18" fillId="25" borderId="22" xfId="62" applyFont="1" applyFill="1" applyBorder="1" applyAlignment="1">
      <alignment horizontal="left"/>
    </xf>
    <xf numFmtId="0" fontId="20" fillId="25" borderId="18" xfId="70" applyFont="1" applyFill="1" applyBorder="1" applyAlignment="1">
      <alignment horizontal="right" indent="6"/>
    </xf>
    <xf numFmtId="0" fontId="18" fillId="25" borderId="23" xfId="70" applyFont="1" applyFill="1" applyBorder="1" applyAlignment="1">
      <alignment horizontal="left"/>
    </xf>
    <xf numFmtId="0" fontId="18" fillId="25" borderId="22" xfId="70"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38" fillId="26" borderId="10" xfId="62" applyFont="1" applyFill="1" applyBorder="1" applyAlignment="1">
      <alignment horizontal="center" vertical="center" wrapText="1"/>
    </xf>
    <xf numFmtId="0" fontId="38" fillId="26" borderId="11" xfId="62" applyFont="1" applyFill="1" applyBorder="1" applyAlignment="1">
      <alignment horizontal="center" vertical="center" wrapText="1"/>
    </xf>
    <xf numFmtId="0" fontId="20" fillId="26" borderId="13" xfId="62" applyFont="1" applyFill="1" applyBorder="1" applyAlignment="1">
      <alignment horizontal="center" vertical="center"/>
    </xf>
    <xf numFmtId="174" fontId="21" fillId="25" borderId="0" xfId="70" applyNumberFormat="1" applyFont="1" applyFill="1" applyBorder="1" applyAlignment="1">
      <alignment horizontal="left"/>
    </xf>
    <xf numFmtId="0" fontId="38" fillId="25" borderId="10" xfId="62" applyFont="1" applyFill="1" applyBorder="1" applyAlignment="1">
      <alignment horizontal="center" vertical="center" wrapText="1"/>
    </xf>
    <xf numFmtId="0" fontId="38" fillId="25" borderId="11" xfId="62" applyFont="1" applyFill="1" applyBorder="1" applyAlignment="1">
      <alignment horizontal="center" vertical="center" wrapText="1"/>
    </xf>
    <xf numFmtId="0" fontId="79" fillId="43" borderId="0" xfId="70" applyFont="1" applyFill="1" applyBorder="1" applyAlignment="1">
      <alignment horizontal="left"/>
    </xf>
    <xf numFmtId="0" fontId="25" fillId="27" borderId="0" xfId="40" applyFont="1" applyFill="1" applyBorder="1" applyAlignment="1">
      <alignment horizontal="left" wrapText="1"/>
    </xf>
    <xf numFmtId="0" fontId="123" fillId="27" borderId="0" xfId="40" applyFont="1" applyFill="1" applyBorder="1" applyAlignment="1">
      <alignment horizontal="left"/>
    </xf>
    <xf numFmtId="0" fontId="123" fillId="27" borderId="19" xfId="40" applyFont="1" applyFill="1" applyBorder="1" applyAlignment="1">
      <alignment horizontal="left"/>
    </xf>
    <xf numFmtId="174" fontId="47" fillId="25" borderId="0" xfId="70" applyNumberFormat="1" applyFont="1" applyFill="1" applyBorder="1" applyAlignment="1">
      <alignment horizontal="right"/>
    </xf>
    <xf numFmtId="0" fontId="129" fillId="26" borderId="44" xfId="70" applyFont="1" applyFill="1" applyBorder="1" applyAlignment="1">
      <alignment horizontal="left" vertical="center"/>
    </xf>
    <xf numFmtId="0" fontId="129" fillId="26" borderId="45" xfId="70" applyFont="1" applyFill="1" applyBorder="1" applyAlignment="1">
      <alignment horizontal="left" vertical="center"/>
    </xf>
    <xf numFmtId="0" fontId="129" fillId="26" borderId="46" xfId="70" applyFont="1" applyFill="1" applyBorder="1" applyAlignment="1">
      <alignment horizontal="left" vertical="center"/>
    </xf>
    <xf numFmtId="3" fontId="87" fillId="26" borderId="0" xfId="70" applyNumberFormat="1" applyFont="1" applyFill="1" applyBorder="1" applyAlignment="1">
      <alignment horizontal="left"/>
    </xf>
    <xf numFmtId="0" fontId="25" fillId="24" borderId="0" xfId="40" applyFont="1" applyFill="1" applyBorder="1" applyAlignment="1">
      <alignment horizontal="left" vertical="top" wrapText="1"/>
    </xf>
    <xf numFmtId="3" fontId="87" fillId="26" borderId="0" xfId="70" applyNumberFormat="1" applyFont="1" applyFill="1" applyBorder="1" applyAlignment="1">
      <alignment horizontal="left" vertical="center" wrapText="1"/>
    </xf>
    <xf numFmtId="0" fontId="122" fillId="24" borderId="0" xfId="40" applyFont="1" applyFill="1" applyBorder="1" applyAlignment="1">
      <alignment horizontal="left" vertical="center" wrapText="1" indent="1"/>
    </xf>
    <xf numFmtId="0" fontId="123" fillId="24" borderId="0" xfId="40" applyFont="1" applyFill="1" applyBorder="1" applyAlignment="1">
      <alignment horizontal="center" vertical="top" wrapText="1"/>
    </xf>
    <xf numFmtId="0" fontId="123" fillId="24" borderId="0" xfId="40" applyFont="1" applyFill="1" applyBorder="1" applyAlignment="1">
      <alignment horizontal="left" vertical="top" wrapText="1"/>
    </xf>
    <xf numFmtId="0" fontId="87" fillId="26" borderId="0" xfId="70" applyFont="1" applyFill="1" applyBorder="1" applyAlignment="1">
      <alignment horizontal="left"/>
    </xf>
    <xf numFmtId="0" fontId="122" fillId="27" borderId="0" xfId="40" applyFont="1" applyFill="1" applyBorder="1" applyAlignment="1">
      <alignment horizontal="left" vertical="center" wrapText="1" indent="1"/>
    </xf>
    <xf numFmtId="0" fontId="122" fillId="25" borderId="18" xfId="70" applyFont="1" applyFill="1" applyBorder="1" applyAlignment="1">
      <alignment horizontal="left" indent="6"/>
    </xf>
    <xf numFmtId="0" fontId="18" fillId="25" borderId="0" xfId="70" applyFont="1" applyFill="1" applyBorder="1" applyAlignment="1">
      <alignment horizontal="left"/>
    </xf>
    <xf numFmtId="0" fontId="129" fillId="0" borderId="44" xfId="70" applyFont="1" applyFill="1" applyBorder="1" applyAlignment="1">
      <alignment horizontal="left" vertical="center"/>
    </xf>
    <xf numFmtId="0" fontId="129" fillId="0" borderId="45" xfId="70" applyFont="1" applyFill="1" applyBorder="1" applyAlignment="1">
      <alignment horizontal="left" vertical="center"/>
    </xf>
    <xf numFmtId="0" fontId="129" fillId="0" borderId="46" xfId="70" applyFont="1" applyFill="1" applyBorder="1" applyAlignment="1">
      <alignment horizontal="left" vertical="center"/>
    </xf>
    <xf numFmtId="174" fontId="21" fillId="25" borderId="20" xfId="70" applyNumberFormat="1" applyFont="1" applyFill="1" applyBorder="1" applyAlignment="1">
      <alignment horizontal="left"/>
    </xf>
    <xf numFmtId="3" fontId="122" fillId="27" borderId="0" xfId="40" applyNumberFormat="1" applyFont="1" applyFill="1" applyBorder="1" applyAlignment="1">
      <alignment horizontal="left" vertical="center" wrapText="1" indent="1"/>
    </xf>
    <xf numFmtId="0" fontId="123" fillId="24" borderId="0" xfId="40" applyFont="1" applyFill="1" applyBorder="1" applyAlignment="1">
      <alignment horizontal="left" vertical="center" wrapText="1"/>
    </xf>
    <xf numFmtId="0" fontId="20" fillId="25" borderId="18" xfId="70" applyFont="1" applyFill="1" applyBorder="1" applyAlignment="1">
      <alignment horizontal="center"/>
    </xf>
    <xf numFmtId="3" fontId="25" fillId="25" borderId="0" xfId="70" applyNumberFormat="1" applyFont="1" applyFill="1" applyBorder="1" applyAlignment="1">
      <alignment horizontal="right"/>
    </xf>
    <xf numFmtId="0" fontId="79" fillId="25" borderId="0" xfId="70" applyFont="1" applyFill="1" applyBorder="1" applyAlignment="1">
      <alignment horizontal="justify" vertical="center"/>
    </xf>
    <xf numFmtId="0" fontId="25" fillId="25" borderId="0" xfId="70" applyNumberFormat="1" applyFont="1" applyFill="1" applyBorder="1" applyAlignment="1" applyProtection="1">
      <alignment horizontal="justify" vertical="justify" wrapText="1"/>
      <protection locked="0"/>
    </xf>
    <xf numFmtId="0" fontId="127" fillId="25" borderId="0" xfId="68" applyNumberFormat="1" applyFont="1" applyFill="1" applyBorder="1" applyAlignment="1" applyProtection="1">
      <alignment horizontal="center" vertical="justify" wrapText="1"/>
      <protection locked="0"/>
    </xf>
    <xf numFmtId="0" fontId="82" fillId="25" borderId="0" xfId="70" applyNumberFormat="1" applyFont="1" applyFill="1" applyBorder="1" applyAlignment="1" applyProtection="1">
      <alignment horizontal="right" vertical="justify" wrapText="1"/>
      <protection locked="0"/>
    </xf>
    <xf numFmtId="49" fontId="25" fillId="25" borderId="0" xfId="70" applyNumberFormat="1" applyFont="1" applyFill="1" applyBorder="1" applyAlignment="1">
      <alignment horizontal="left" vertical="center" wrapText="1"/>
    </xf>
    <xf numFmtId="0" fontId="25" fillId="24" borderId="0" xfId="61" applyFont="1" applyFill="1" applyBorder="1" applyAlignment="1">
      <alignment horizontal="left" wrapText="1"/>
    </xf>
    <xf numFmtId="174" fontId="21" fillId="25" borderId="0" xfId="52" applyNumberFormat="1" applyFont="1" applyFill="1" applyBorder="1" applyAlignment="1">
      <alignment horizontal="center"/>
    </xf>
    <xf numFmtId="0" fontId="21" fillId="27" borderId="0" xfId="61" applyFont="1" applyFill="1" applyBorder="1" applyAlignment="1">
      <alignment horizontal="justify" vertical="center"/>
    </xf>
    <xf numFmtId="1" fontId="21" fillId="34" borderId="0" xfId="51" applyNumberFormat="1" applyFont="1" applyFill="1" applyBorder="1" applyAlignment="1">
      <alignment horizontal="center"/>
    </xf>
    <xf numFmtId="2" fontId="38" fillId="24" borderId="0" xfId="61" applyNumberFormat="1" applyFont="1" applyFill="1" applyBorder="1" applyAlignment="1">
      <alignment horizontal="left" wrapText="1"/>
    </xf>
    <xf numFmtId="2" fontId="25" fillId="24" borderId="0" xfId="61" applyNumberFormat="1" applyFont="1" applyFill="1" applyBorder="1" applyAlignment="1">
      <alignment horizontal="left" wrapText="1"/>
    </xf>
    <xf numFmtId="0" fontId="21" fillId="27" borderId="0" xfId="61" applyFont="1" applyFill="1" applyBorder="1" applyAlignment="1">
      <alignment horizontal="justify" vertical="center" wrapText="1"/>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88" fillId="26" borderId="24" xfId="51" applyNumberFormat="1" applyFont="1" applyFill="1" applyBorder="1" applyAlignment="1">
      <alignment horizontal="center" vertical="center" wrapText="1"/>
    </xf>
    <xf numFmtId="0" fontId="88" fillId="26" borderId="25" xfId="51" applyNumberFormat="1" applyFont="1" applyFill="1" applyBorder="1" applyAlignment="1">
      <alignment horizontal="center" vertical="center"/>
    </xf>
    <xf numFmtId="0" fontId="20" fillId="25" borderId="0" xfId="0" applyFont="1" applyFill="1" applyBorder="1" applyAlignment="1">
      <alignment horizontal="center"/>
    </xf>
    <xf numFmtId="0" fontId="19" fillId="25" borderId="0" xfId="0" applyFont="1" applyFill="1" applyBorder="1"/>
    <xf numFmtId="174" fontId="21" fillId="25" borderId="0" xfId="52" applyNumberFormat="1" applyFont="1" applyFill="1" applyBorder="1" applyAlignment="1">
      <alignment horizontal="right"/>
    </xf>
    <xf numFmtId="174" fontId="21" fillId="25" borderId="19" xfId="52" applyNumberFormat="1" applyFont="1" applyFill="1" applyBorder="1" applyAlignment="1">
      <alignment horizontal="right"/>
    </xf>
    <xf numFmtId="0" fontId="20" fillId="26" borderId="18" xfId="0" applyFont="1" applyFill="1" applyBorder="1" applyAlignment="1">
      <alignment horizontal="center"/>
    </xf>
    <xf numFmtId="0" fontId="21" fillId="25" borderId="0" xfId="52" applyNumberFormat="1" applyFont="1" applyFill="1" applyAlignment="1">
      <alignment horizontal="right"/>
    </xf>
    <xf numFmtId="0" fontId="21" fillId="25" borderId="0" xfId="52" applyNumberFormat="1" applyFont="1" applyFill="1" applyBorder="1" applyAlignment="1">
      <alignment horizontal="right"/>
    </xf>
    <xf numFmtId="0" fontId="42" fillId="25" borderId="0" xfId="0" applyFont="1" applyFill="1" applyBorder="1" applyAlignment="1">
      <alignment horizontal="left"/>
    </xf>
    <xf numFmtId="0" fontId="20" fillId="25" borderId="18" xfId="63" applyFont="1" applyFill="1" applyBorder="1" applyAlignment="1">
      <alignment horizontal="center"/>
    </xf>
    <xf numFmtId="0" fontId="91" fillId="26" borderId="0" xfId="63" applyFont="1" applyFill="1" applyBorder="1" applyAlignment="1">
      <alignment horizontal="right"/>
    </xf>
    <xf numFmtId="0" fontId="18" fillId="26" borderId="51" xfId="63" applyFont="1" applyFill="1" applyBorder="1" applyAlignment="1">
      <alignment horizontal="left" vertical="top"/>
    </xf>
    <xf numFmtId="0" fontId="50" fillId="26" borderId="0" xfId="63" applyFont="1" applyFill="1" applyBorder="1" applyAlignment="1">
      <alignment horizontal="left" vertical="center"/>
    </xf>
    <xf numFmtId="0" fontId="18" fillId="26" borderId="0" xfId="63" applyFont="1" applyFill="1" applyBorder="1" applyAlignment="1">
      <alignment horizontal="left" vertical="top"/>
    </xf>
    <xf numFmtId="1" fontId="17" fillId="26" borderId="37" xfId="63" applyNumberFormat="1" applyFont="1" applyFill="1" applyBorder="1" applyAlignment="1">
      <alignment horizontal="center" vertical="center"/>
    </xf>
    <xf numFmtId="1" fontId="17" fillId="26" borderId="92" xfId="63" applyNumberFormat="1" applyFont="1" applyFill="1" applyBorder="1" applyAlignment="1">
      <alignment horizontal="center" vertical="center"/>
    </xf>
    <xf numFmtId="0" fontId="11" fillId="26" borderId="0" xfId="63" applyFont="1" applyFill="1" applyBorder="1"/>
    <xf numFmtId="0" fontId="92" fillId="47" borderId="34" xfId="63" applyFont="1" applyFill="1" applyBorder="1" applyAlignment="1">
      <alignment horizontal="left" vertical="center"/>
    </xf>
    <xf numFmtId="0" fontId="92" fillId="47" borderId="37" xfId="63" applyFont="1" applyFill="1" applyBorder="1" applyAlignment="1">
      <alignment horizontal="left" vertical="center"/>
    </xf>
    <xf numFmtId="0" fontId="92" fillId="47" borderId="35" xfId="63" applyFont="1" applyFill="1" applyBorder="1" applyAlignment="1">
      <alignment horizontal="left" vertical="center"/>
    </xf>
    <xf numFmtId="0" fontId="33" fillId="26" borderId="0" xfId="70" applyFont="1" applyFill="1" applyBorder="1" applyAlignment="1"/>
    <xf numFmtId="168" fontId="79" fillId="26" borderId="0" xfId="70" applyNumberFormat="1" applyFont="1" applyFill="1" applyBorder="1" applyAlignment="1">
      <alignment horizontal="right"/>
    </xf>
    <xf numFmtId="168" fontId="79" fillId="26" borderId="93" xfId="70" applyNumberFormat="1" applyFont="1" applyFill="1" applyBorder="1" applyAlignment="1">
      <alignment horizontal="right"/>
    </xf>
    <xf numFmtId="0" fontId="11" fillId="25" borderId="0" xfId="63" applyFont="1" applyFill="1" applyBorder="1" applyAlignment="1"/>
    <xf numFmtId="0" fontId="21" fillId="25" borderId="0" xfId="70" applyFont="1" applyFill="1" applyBorder="1" applyAlignment="1">
      <alignment horizontal="center" vertical="center" wrapText="1"/>
    </xf>
    <xf numFmtId="0" fontId="11" fillId="25" borderId="0" xfId="70" applyFont="1" applyFill="1" applyBorder="1"/>
    <xf numFmtId="0" fontId="21" fillId="27" borderId="0" xfId="66" applyFont="1" applyFill="1" applyBorder="1" applyAlignment="1">
      <alignment horizontal="left" vertical="center" indent="1"/>
    </xf>
    <xf numFmtId="0" fontId="25" fillId="26" borderId="0" xfId="70" applyFont="1" applyFill="1" applyAlignment="1"/>
    <xf numFmtId="168" fontId="21" fillId="26" borderId="0" xfId="70" applyNumberFormat="1" applyFont="1" applyFill="1" applyBorder="1" applyAlignment="1">
      <alignment vertical="center"/>
    </xf>
    <xf numFmtId="168" fontId="21" fillId="26" borderId="94" xfId="70" applyNumberFormat="1" applyFont="1" applyFill="1" applyBorder="1" applyAlignment="1">
      <alignment vertical="center"/>
    </xf>
    <xf numFmtId="0" fontId="81" fillId="25" borderId="19" xfId="63" applyFont="1" applyFill="1" applyBorder="1"/>
    <xf numFmtId="0" fontId="21" fillId="0" borderId="0" xfId="70" applyFont="1" applyBorder="1" applyAlignment="1">
      <alignment horizontal="center" vertical="center" wrapText="1"/>
    </xf>
    <xf numFmtId="168" fontId="79" fillId="26" borderId="94" xfId="70" applyNumberFormat="1" applyFont="1" applyFill="1" applyBorder="1" applyAlignment="1">
      <alignment horizontal="right"/>
    </xf>
    <xf numFmtId="168" fontId="76" fillId="26" borderId="0" xfId="70" applyNumberFormat="1" applyFont="1" applyFill="1" applyBorder="1" applyAlignment="1"/>
    <xf numFmtId="168" fontId="76" fillId="26" borderId="94" xfId="70" applyNumberFormat="1" applyFont="1" applyFill="1" applyBorder="1" applyAlignment="1"/>
    <xf numFmtId="168" fontId="12" fillId="26" borderId="0" xfId="70" applyNumberFormat="1" applyFont="1" applyFill="1" applyBorder="1" applyAlignment="1"/>
    <xf numFmtId="0" fontId="143" fillId="27" borderId="0" xfId="66" applyFont="1" applyFill="1" applyBorder="1" applyAlignment="1">
      <alignment horizontal="left"/>
    </xf>
    <xf numFmtId="0" fontId="38" fillId="26" borderId="0" xfId="70" applyFont="1" applyFill="1" applyAlignment="1"/>
    <xf numFmtId="168" fontId="144" fillId="26" borderId="0" xfId="70" applyNumberFormat="1" applyFont="1" applyFill="1" applyBorder="1" applyAlignment="1">
      <alignment vertical="center"/>
    </xf>
    <xf numFmtId="168" fontId="144" fillId="26" borderId="94" xfId="70" applyNumberFormat="1" applyFont="1" applyFill="1" applyBorder="1" applyAlignment="1">
      <alignment vertical="center"/>
    </xf>
    <xf numFmtId="168" fontId="20" fillId="26" borderId="0" xfId="70" applyNumberFormat="1" applyFont="1" applyFill="1" applyBorder="1" applyAlignment="1">
      <alignment vertical="center"/>
    </xf>
    <xf numFmtId="0" fontId="25" fillId="27" borderId="0" xfId="66" applyFont="1" applyFill="1" applyBorder="1" applyAlignment="1">
      <alignment horizontal="left" vertical="center" indent="2"/>
    </xf>
    <xf numFmtId="0" fontId="25" fillId="26" borderId="0" xfId="70" applyFont="1" applyFill="1" applyAlignment="1">
      <alignment horizontal="left" indent="3"/>
    </xf>
    <xf numFmtId="168" fontId="145" fillId="26" borderId="0" xfId="70" applyNumberFormat="1" applyFont="1" applyFill="1" applyBorder="1" applyAlignment="1">
      <alignment vertical="center"/>
    </xf>
    <xf numFmtId="168" fontId="145" fillId="26" borderId="94" xfId="70" applyNumberFormat="1" applyFont="1" applyFill="1" applyBorder="1" applyAlignment="1">
      <alignment vertical="center"/>
    </xf>
    <xf numFmtId="0" fontId="20" fillId="27" borderId="0" xfId="66" applyFont="1" applyFill="1" applyBorder="1" applyAlignment="1">
      <alignment horizontal="left"/>
    </xf>
    <xf numFmtId="3" fontId="145" fillId="26" borderId="0" xfId="70" applyNumberFormat="1" applyFont="1" applyFill="1" applyBorder="1" applyAlignment="1"/>
    <xf numFmtId="3" fontId="145" fillId="26" borderId="94" xfId="70" applyNumberFormat="1" applyFont="1" applyFill="1" applyBorder="1" applyAlignment="1"/>
    <xf numFmtId="3" fontId="12" fillId="26" borderId="0" xfId="70" applyNumberFormat="1" applyFont="1" applyFill="1" applyBorder="1" applyAlignment="1"/>
    <xf numFmtId="0" fontId="144" fillId="26" borderId="0" xfId="70" applyFont="1" applyFill="1" applyBorder="1" applyAlignment="1">
      <alignment horizontal="center" vertical="center" wrapText="1"/>
    </xf>
    <xf numFmtId="0" fontId="144" fillId="26" borderId="94" xfId="70" applyFont="1" applyFill="1" applyBorder="1" applyAlignment="1">
      <alignment horizontal="center" vertical="center" wrapText="1"/>
    </xf>
    <xf numFmtId="0" fontId="20" fillId="26" borderId="0" xfId="70" applyFont="1" applyFill="1" applyBorder="1" applyAlignment="1">
      <alignment horizontal="center" vertical="center" wrapText="1"/>
    </xf>
    <xf numFmtId="168" fontId="145" fillId="26" borderId="36" xfId="70" applyNumberFormat="1" applyFont="1" applyFill="1" applyBorder="1" applyAlignment="1">
      <alignment vertical="center"/>
    </xf>
    <xf numFmtId="10" fontId="20" fillId="26" borderId="0" xfId="58" applyNumberFormat="1" applyFont="1" applyFill="1" applyBorder="1" applyAlignment="1">
      <alignment horizontal="center" vertical="center" wrapText="1"/>
    </xf>
    <xf numFmtId="0" fontId="79" fillId="26" borderId="0" xfId="66" applyFont="1" applyFill="1" applyBorder="1" applyAlignment="1">
      <alignment horizontal="right" indent="1"/>
    </xf>
    <xf numFmtId="178" fontId="145" fillId="25" borderId="0" xfId="58" applyNumberFormat="1" applyFont="1" applyFill="1" applyBorder="1" applyAlignment="1">
      <alignment vertical="center"/>
    </xf>
    <xf numFmtId="178" fontId="21" fillId="25" borderId="0" xfId="58" applyNumberFormat="1" applyFont="1" applyFill="1" applyBorder="1" applyAlignment="1">
      <alignment vertical="center"/>
    </xf>
    <xf numFmtId="0" fontId="79" fillId="26" borderId="0" xfId="66" applyFont="1" applyFill="1" applyBorder="1" applyAlignment="1">
      <alignment horizontal="left"/>
    </xf>
    <xf numFmtId="178" fontId="145" fillId="26" borderId="0" xfId="58" applyNumberFormat="1" applyFont="1" applyFill="1" applyBorder="1" applyAlignment="1">
      <alignment vertical="center"/>
    </xf>
    <xf numFmtId="178" fontId="145" fillId="26" borderId="95" xfId="58" applyNumberFormat="1" applyFont="1" applyFill="1" applyBorder="1" applyAlignment="1">
      <alignment vertical="center"/>
    </xf>
    <xf numFmtId="178" fontId="21" fillId="26" borderId="0" xfId="58" applyNumberFormat="1" applyFont="1" applyFill="1" applyBorder="1" applyAlignment="1">
      <alignment vertical="center"/>
    </xf>
    <xf numFmtId="0" fontId="38" fillId="25" borderId="0" xfId="63" applyFont="1" applyFill="1" applyBorder="1" applyAlignment="1"/>
    <xf numFmtId="3" fontId="89" fillId="25" borderId="0" xfId="63" applyNumberFormat="1" applyFont="1" applyFill="1" applyBorder="1" applyAlignment="1">
      <alignment horizontal="right"/>
    </xf>
    <xf numFmtId="3" fontId="89" fillId="25" borderId="0" xfId="63" applyNumberFormat="1" applyFont="1" applyFill="1" applyBorder="1" applyAlignment="1"/>
    <xf numFmtId="0" fontId="25" fillId="25" borderId="0" xfId="63" applyFont="1" applyFill="1" applyBorder="1" applyAlignment="1">
      <alignment horizontal="left" vertical="center"/>
    </xf>
    <xf numFmtId="0" fontId="11" fillId="0" borderId="0" xfId="63" applyBorder="1" applyAlignment="1"/>
    <xf numFmtId="0" fontId="12" fillId="26" borderId="0" xfId="63" applyFont="1" applyFill="1" applyBorder="1" applyAlignment="1"/>
    <xf numFmtId="174" fontId="12" fillId="26" borderId="0" xfId="63" applyNumberFormat="1" applyFont="1" applyFill="1" applyAlignment="1">
      <alignment horizontal="right"/>
    </xf>
    <xf numFmtId="178" fontId="11" fillId="0" borderId="0" xfId="58" applyNumberFormat="1" applyFont="1" applyAlignment="1"/>
    <xf numFmtId="0" fontId="50" fillId="26" borderId="31" xfId="63" applyFont="1" applyFill="1" applyBorder="1" applyAlignment="1">
      <alignment vertical="center"/>
    </xf>
    <xf numFmtId="0" fontId="50" fillId="26" borderId="32" xfId="63" applyFont="1" applyFill="1" applyBorder="1" applyAlignment="1">
      <alignment vertical="center"/>
    </xf>
    <xf numFmtId="178" fontId="21" fillId="25" borderId="96" xfId="58" applyNumberFormat="1" applyFont="1" applyFill="1" applyBorder="1" applyAlignment="1">
      <alignment vertical="center"/>
    </xf>
    <xf numFmtId="0" fontId="25" fillId="26" borderId="96" xfId="70" applyFont="1" applyFill="1" applyBorder="1" applyAlignment="1"/>
    <xf numFmtId="166" fontId="65" fillId="0" borderId="0" xfId="227" applyNumberFormat="1" applyFont="1" applyProtection="1">
      <protection locked="0"/>
    </xf>
    <xf numFmtId="168" fontId="20" fillId="0" borderId="0" xfId="70" applyNumberFormat="1" applyFont="1" applyBorder="1" applyAlignment="1">
      <alignment horizontal="center" wrapText="1"/>
    </xf>
    <xf numFmtId="0" fontId="50" fillId="0" borderId="0" xfId="51" applyFont="1" applyFill="1" applyBorder="1" applyAlignment="1">
      <alignment horizontal="left"/>
    </xf>
    <xf numFmtId="0" fontId="0" fillId="0" borderId="0" xfId="51" applyFont="1" applyFill="1" applyBorder="1"/>
    <xf numFmtId="0" fontId="0" fillId="0" borderId="0" xfId="51" applyFont="1" applyFill="1" applyBorder="1" applyAlignment="1">
      <alignment vertical="center"/>
    </xf>
    <xf numFmtId="0" fontId="18" fillId="0" borderId="0" xfId="51" applyFont="1" applyFill="1" applyBorder="1" applyAlignment="1">
      <alignment horizontal="center"/>
    </xf>
    <xf numFmtId="168" fontId="50" fillId="0" borderId="0" xfId="51" applyNumberFormat="1" applyFont="1" applyFill="1" applyBorder="1" applyAlignment="1">
      <alignment horizontal="right"/>
    </xf>
    <xf numFmtId="0" fontId="22" fillId="0" borderId="0" xfId="51" applyFont="1" applyFill="1" applyBorder="1"/>
    <xf numFmtId="166" fontId="19" fillId="0" borderId="0" xfId="51" applyNumberFormat="1" applyFont="1" applyFill="1" applyBorder="1" applyAlignment="1">
      <alignment horizontal="right"/>
    </xf>
    <xf numFmtId="168" fontId="22" fillId="0" borderId="0" xfId="51" applyNumberFormat="1" applyFont="1" applyFill="1" applyBorder="1"/>
    <xf numFmtId="166" fontId="14" fillId="0" borderId="0" xfId="51" applyNumberFormat="1" applyFont="1" applyFill="1" applyBorder="1" applyAlignment="1">
      <alignment horizontal="right"/>
    </xf>
    <xf numFmtId="2" fontId="0" fillId="0" borderId="0" xfId="51" applyNumberFormat="1" applyFont="1" applyFill="1" applyBorder="1"/>
    <xf numFmtId="0" fontId="11" fillId="0" borderId="0" xfId="51" applyFont="1" applyFill="1" applyBorder="1"/>
    <xf numFmtId="0" fontId="33" fillId="0" borderId="0" xfId="51" applyFont="1" applyFill="1" applyBorder="1"/>
    <xf numFmtId="166" fontId="37" fillId="0" borderId="0" xfId="51" applyNumberFormat="1" applyFont="1" applyFill="1" applyBorder="1" applyAlignment="1">
      <alignment horizontal="right"/>
    </xf>
    <xf numFmtId="0" fontId="52" fillId="0" borderId="0" xfId="51" applyFont="1" applyFill="1" applyBorder="1" applyAlignment="1">
      <alignment horizontal="center"/>
    </xf>
    <xf numFmtId="166" fontId="15" fillId="0" borderId="0" xfId="51" applyNumberFormat="1" applyFont="1" applyFill="1" applyBorder="1" applyAlignment="1">
      <alignment horizontal="right"/>
    </xf>
    <xf numFmtId="0" fontId="50" fillId="0" borderId="0" xfId="51" applyFont="1" applyFill="1" applyBorder="1"/>
    <xf numFmtId="0" fontId="73" fillId="0" borderId="0" xfId="51" applyFont="1" applyFill="1" applyBorder="1"/>
    <xf numFmtId="0" fontId="65" fillId="0" borderId="0" xfId="51" applyFont="1" applyFill="1" applyBorder="1"/>
    <xf numFmtId="0" fontId="18" fillId="0" borderId="0" xfId="51" applyFont="1" applyFill="1" applyBorder="1"/>
    <xf numFmtId="0" fontId="66" fillId="0" borderId="0" xfId="51" applyFont="1" applyFill="1" applyBorder="1" applyAlignment="1">
      <alignment horizontal="left"/>
    </xf>
    <xf numFmtId="179" fontId="0" fillId="0" borderId="0" xfId="51" applyNumberFormat="1" applyFont="1" applyFill="1" applyBorder="1"/>
    <xf numFmtId="0" fontId="0" fillId="0" borderId="0" xfId="51" applyFont="1" applyFill="1" applyBorder="1" applyAlignment="1">
      <alignment vertical="top"/>
    </xf>
    <xf numFmtId="0" fontId="124" fillId="0" borderId="0" xfId="51" applyFont="1" applyFill="1" applyBorder="1" applyAlignment="1">
      <alignment vertical="top"/>
    </xf>
    <xf numFmtId="0" fontId="11" fillId="0" borderId="0" xfId="51" applyFont="1" applyFill="1" applyBorder="1" applyAlignment="1">
      <alignment vertical="top"/>
    </xf>
    <xf numFmtId="0" fontId="115" fillId="0" borderId="0" xfId="70" applyFont="1" applyFill="1"/>
    <xf numFmtId="0" fontId="127" fillId="0" borderId="0" xfId="68" applyNumberFormat="1" applyFont="1" applyFill="1" applyBorder="1" applyAlignment="1" applyProtection="1">
      <alignment vertical="justify" wrapText="1"/>
      <protection locked="0"/>
    </xf>
    <xf numFmtId="0" fontId="115" fillId="0" borderId="0" xfId="70" applyFont="1" applyFill="1" applyBorder="1"/>
    <xf numFmtId="166" fontId="80" fillId="0" borderId="0" xfId="70" applyNumberFormat="1" applyFont="1" applyFill="1" applyBorder="1"/>
    <xf numFmtId="0" fontId="80" fillId="0" borderId="0" xfId="70" applyFont="1" applyFill="1" applyBorder="1"/>
    <xf numFmtId="166" fontId="11" fillId="0" borderId="0" xfId="70" applyNumberFormat="1" applyFill="1" applyBorder="1"/>
    <xf numFmtId="0" fontId="33" fillId="0" borderId="0" xfId="70" applyFont="1" applyFill="1" applyBorder="1"/>
    <xf numFmtId="0" fontId="79" fillId="0" borderId="0" xfId="70" applyFont="1" applyFill="1" applyBorder="1"/>
    <xf numFmtId="166" fontId="115" fillId="0" borderId="0" xfId="70" applyNumberFormat="1" applyFont="1" applyFill="1" applyBorder="1" applyAlignment="1">
      <alignment vertical="center"/>
    </xf>
    <xf numFmtId="168" fontId="110" fillId="0" borderId="0" xfId="70" applyNumberFormat="1" applyFont="1" applyFill="1" applyBorder="1" applyAlignment="1">
      <alignment vertical="center"/>
    </xf>
    <xf numFmtId="0" fontId="25" fillId="0" borderId="0" xfId="40" applyFont="1" applyFill="1" applyBorder="1" applyAlignment="1">
      <alignment wrapText="1"/>
    </xf>
    <xf numFmtId="0" fontId="18" fillId="0" borderId="0" xfId="70" applyFont="1" applyFill="1" applyAlignment="1"/>
    <xf numFmtId="0" fontId="11" fillId="0" borderId="0" xfId="62" applyFill="1"/>
    <xf numFmtId="0" fontId="76" fillId="0" borderId="0" xfId="70" applyFont="1" applyFill="1" applyBorder="1"/>
    <xf numFmtId="1" fontId="76" fillId="0" borderId="0" xfId="70" applyNumberFormat="1" applyFont="1" applyFill="1" applyBorder="1"/>
    <xf numFmtId="3" fontId="22" fillId="0" borderId="0" xfId="70" applyNumberFormat="1" applyFont="1" applyFill="1" applyBorder="1"/>
    <xf numFmtId="1" fontId="54" fillId="0" borderId="0" xfId="70" applyNumberFormat="1" applyFont="1" applyFill="1" applyBorder="1"/>
    <xf numFmtId="1" fontId="22" fillId="0" borderId="0" xfId="70" applyNumberFormat="1" applyFont="1" applyFill="1" applyBorder="1"/>
    <xf numFmtId="3" fontId="22" fillId="0" borderId="0" xfId="70" applyNumberFormat="1" applyFont="1" applyFill="1" applyBorder="1" applyAlignment="1"/>
    <xf numFmtId="1" fontId="22" fillId="0" borderId="0" xfId="70" applyNumberFormat="1" applyFont="1" applyFill="1" applyBorder="1" applyAlignment="1"/>
    <xf numFmtId="0" fontId="22" fillId="0" borderId="0" xfId="70" applyFont="1" applyFill="1" applyBorder="1" applyAlignment="1"/>
    <xf numFmtId="1" fontId="76" fillId="0" borderId="0" xfId="70" applyNumberFormat="1" applyFont="1" applyFill="1" applyBorder="1" applyAlignment="1">
      <alignment horizontal="left"/>
    </xf>
    <xf numFmtId="1" fontId="76" fillId="0" borderId="0" xfId="70" applyNumberFormat="1" applyFont="1" applyFill="1" applyBorder="1" applyAlignment="1">
      <alignment horizontal="center"/>
    </xf>
    <xf numFmtId="0" fontId="54" fillId="0" borderId="0" xfId="70" applyFont="1" applyFill="1" applyBorder="1"/>
    <xf numFmtId="3" fontId="76" fillId="0" borderId="0" xfId="70" applyNumberFormat="1" applyFont="1" applyFill="1" applyBorder="1"/>
    <xf numFmtId="3" fontId="11" fillId="0" borderId="0" xfId="70" applyNumberFormat="1" applyFill="1" applyBorder="1"/>
    <xf numFmtId="3" fontId="12" fillId="0" borderId="0" xfId="70" applyNumberFormat="1" applyFont="1" applyFill="1" applyBorder="1"/>
    <xf numFmtId="0" fontId="76" fillId="0" borderId="0" xfId="70" applyFont="1" applyFill="1" applyBorder="1" applyAlignment="1">
      <alignment vertical="center"/>
    </xf>
    <xf numFmtId="0" fontId="19" fillId="0" borderId="0" xfId="70" applyFont="1" applyFill="1" applyBorder="1"/>
    <xf numFmtId="0" fontId="76" fillId="0" borderId="0" xfId="70" applyFont="1" applyFill="1" applyBorder="1" applyAlignment="1"/>
    <xf numFmtId="0" fontId="56" fillId="0" borderId="0" xfId="70" applyFont="1" applyFill="1" applyBorder="1" applyAlignment="1">
      <alignment vertical="center"/>
    </xf>
    <xf numFmtId="0" fontId="56" fillId="0" borderId="0" xfId="70" applyFont="1" applyFill="1" applyBorder="1" applyAlignment="1"/>
    <xf numFmtId="0" fontId="56" fillId="0" borderId="0" xfId="70" applyFont="1" applyFill="1" applyBorder="1"/>
    <xf numFmtId="0" fontId="76" fillId="0" borderId="0" xfId="62" applyFont="1" applyFill="1" applyBorder="1"/>
    <xf numFmtId="0" fontId="11" fillId="0" borderId="0" xfId="62" applyFill="1" applyAlignment="1">
      <alignment vertical="center"/>
    </xf>
    <xf numFmtId="166" fontId="11" fillId="0" borderId="0" xfId="62" applyNumberFormat="1" applyFill="1"/>
    <xf numFmtId="0" fontId="22" fillId="0" borderId="0" xfId="62" applyFont="1" applyFill="1"/>
    <xf numFmtId="168" fontId="11" fillId="0" borderId="0" xfId="62" applyNumberFormat="1" applyFill="1"/>
    <xf numFmtId="0" fontId="12" fillId="0" borderId="0" xfId="121" applyFont="1" applyFill="1" applyBorder="1" applyAlignment="1">
      <alignment horizontal="center" vertical="center" wrapText="1"/>
    </xf>
    <xf numFmtId="0" fontId="50" fillId="0" borderId="0" xfId="70" applyFont="1" applyFill="1" applyBorder="1" applyAlignment="1">
      <alignment vertical="center"/>
    </xf>
    <xf numFmtId="0" fontId="12" fillId="0" borderId="0" xfId="70" applyFont="1" applyFill="1" applyBorder="1" applyAlignment="1">
      <alignment vertical="center"/>
    </xf>
    <xf numFmtId="0" fontId="12" fillId="0" borderId="0" xfId="70" applyFont="1" applyFill="1" applyBorder="1" applyAlignment="1">
      <alignment vertical="top"/>
    </xf>
    <xf numFmtId="0" fontId="65" fillId="0" borderId="0" xfId="70" applyFont="1" applyFill="1" applyBorder="1" applyAlignment="1"/>
    <xf numFmtId="0" fontId="11" fillId="0" borderId="0" xfId="70" applyNumberFormat="1" applyFill="1" applyBorder="1"/>
    <xf numFmtId="0" fontId="12" fillId="0" borderId="0" xfId="70" applyFont="1" applyFill="1" applyBorder="1" applyAlignment="1">
      <alignment vertical="center" wrapText="1"/>
    </xf>
    <xf numFmtId="0" fontId="12" fillId="0" borderId="0" xfId="121" applyFont="1" applyFill="1" applyBorder="1" applyAlignment="1">
      <alignment vertical="center"/>
    </xf>
    <xf numFmtId="0" fontId="0" fillId="0" borderId="0" xfId="0" applyFill="1" applyBorder="1"/>
    <xf numFmtId="0" fontId="0" fillId="0" borderId="0" xfId="0" applyFill="1" applyBorder="1" applyAlignment="1">
      <alignment vertical="center"/>
    </xf>
    <xf numFmtId="0" fontId="65" fillId="0" borderId="0" xfId="0" applyFont="1" applyFill="1" applyBorder="1"/>
    <xf numFmtId="0" fontId="0" fillId="0" borderId="0" xfId="0" applyFill="1" applyBorder="1" applyAlignment="1"/>
    <xf numFmtId="0" fontId="65" fillId="0" borderId="0" xfId="0" applyFont="1" applyFill="1" applyBorder="1" applyAlignment="1"/>
    <xf numFmtId="165" fontId="65" fillId="0" borderId="0" xfId="0" applyNumberFormat="1" applyFont="1" applyFill="1" applyBorder="1" applyAlignment="1"/>
  </cellXfs>
  <cellStyles count="327">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Percentagem 3" xfId="326"/>
    <cellStyle name="Percentagem 4" xfId="324"/>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4122">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4121"/>
      <tableStyleElement type="headerRow" dxfId="412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E28700"/>
      <color rgb="FFFFC7CE"/>
      <color rgb="FF008080"/>
      <color rgb="FF1F497D"/>
      <color rgb="FF333333"/>
      <color rgb="FF9C0000"/>
      <color rgb="FF9C0006"/>
      <color rgb="FFFF9999"/>
      <color rgb="FFFFFFCC"/>
      <color rgb="FFD3EEFF"/>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set.</c:v>
                  </c:pt>
                  <c:pt idx="1">
                    <c:v>out.</c:v>
                  </c:pt>
                  <c:pt idx="2">
                    <c:v>nov.</c:v>
                  </c:pt>
                  <c:pt idx="3">
                    <c:v>dez.</c:v>
                  </c:pt>
                  <c:pt idx="4">
                    <c:v>jan.</c:v>
                  </c:pt>
                  <c:pt idx="5">
                    <c:v>fev.</c:v>
                  </c:pt>
                  <c:pt idx="6">
                    <c:v>mar.</c:v>
                  </c:pt>
                  <c:pt idx="7">
                    <c:v>abr.</c:v>
                  </c:pt>
                  <c:pt idx="8">
                    <c:v>mai.</c:v>
                  </c:pt>
                  <c:pt idx="9">
                    <c:v>jun.</c:v>
                  </c:pt>
                  <c:pt idx="10">
                    <c:v>jul.</c:v>
                  </c:pt>
                  <c:pt idx="11">
                    <c:v>ago.</c:v>
                  </c:pt>
                  <c:pt idx="12">
                    <c:v>set.</c:v>
                  </c:pt>
                </c:lvl>
                <c:lvl>
                  <c:pt idx="0">
                    <c:v> </c:v>
                  </c:pt>
                  <c:pt idx="1">
                    <c:v>2018</c:v>
                  </c:pt>
                  <c:pt idx="2">
                    <c:v> </c:v>
                  </c:pt>
                  <c:pt idx="3">
                    <c:v> </c:v>
                  </c:pt>
                  <c:pt idx="4">
                    <c:v> </c:v>
                  </c:pt>
                  <c:pt idx="5">
                    <c:v> </c:v>
                  </c:pt>
                  <c:pt idx="6">
                    <c:v> </c:v>
                  </c:pt>
                  <c:pt idx="7">
                    <c:v> </c:v>
                  </c:pt>
                  <c:pt idx="8">
                    <c:v>2019</c:v>
                  </c:pt>
                  <c:pt idx="9">
                    <c:v> </c:v>
                  </c:pt>
                  <c:pt idx="10">
                    <c:v> </c:v>
                  </c:pt>
                  <c:pt idx="11">
                    <c:v> </c:v>
                  </c:pt>
                  <c:pt idx="12">
                    <c:v> </c:v>
                  </c:pt>
                </c:lvl>
              </c:multiLvlStrCache>
            </c:multiLvlStrRef>
          </c:cat>
          <c:val>
            <c:numRef>
              <c:f>'9lay_off'!$E$12:$Q$12</c:f>
              <c:numCache>
                <c:formatCode>0</c:formatCode>
                <c:ptCount val="13"/>
                <c:pt idx="0">
                  <c:v>36</c:v>
                </c:pt>
                <c:pt idx="1">
                  <c:v>47</c:v>
                </c:pt>
                <c:pt idx="2">
                  <c:v>60</c:v>
                </c:pt>
                <c:pt idx="3">
                  <c:v>73</c:v>
                </c:pt>
                <c:pt idx="4">
                  <c:v>69</c:v>
                </c:pt>
                <c:pt idx="5">
                  <c:v>72</c:v>
                </c:pt>
                <c:pt idx="6">
                  <c:v>66</c:v>
                </c:pt>
                <c:pt idx="7">
                  <c:v>62</c:v>
                </c:pt>
                <c:pt idx="8">
                  <c:v>56</c:v>
                </c:pt>
                <c:pt idx="9">
                  <c:v>41</c:v>
                </c:pt>
                <c:pt idx="10">
                  <c:v>27</c:v>
                </c:pt>
                <c:pt idx="11">
                  <c:v>31</c:v>
                </c:pt>
                <c:pt idx="12">
                  <c:v>27</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321673472"/>
        <c:axId val="321683456"/>
      </c:barChart>
      <c:catAx>
        <c:axId val="321673472"/>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321683456"/>
        <c:crosses val="autoZero"/>
        <c:auto val="1"/>
        <c:lblAlgn val="ctr"/>
        <c:lblOffset val="100"/>
        <c:tickLblSkip val="1"/>
        <c:tickMarkSkip val="1"/>
        <c:noMultiLvlLbl val="0"/>
      </c:catAx>
      <c:valAx>
        <c:axId val="32168345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2167347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set.</c:v>
                  </c:pt>
                  <c:pt idx="1">
                    <c:v>out.</c:v>
                  </c:pt>
                  <c:pt idx="2">
                    <c:v>nov.</c:v>
                  </c:pt>
                  <c:pt idx="3">
                    <c:v>dez.</c:v>
                  </c:pt>
                  <c:pt idx="4">
                    <c:v>jan.</c:v>
                  </c:pt>
                  <c:pt idx="5">
                    <c:v>fev.</c:v>
                  </c:pt>
                  <c:pt idx="6">
                    <c:v>mar.</c:v>
                  </c:pt>
                  <c:pt idx="7">
                    <c:v>abr.</c:v>
                  </c:pt>
                  <c:pt idx="8">
                    <c:v>mai.</c:v>
                  </c:pt>
                  <c:pt idx="9">
                    <c:v>jun.</c:v>
                  </c:pt>
                  <c:pt idx="10">
                    <c:v>jul.</c:v>
                  </c:pt>
                  <c:pt idx="11">
                    <c:v>ago.</c:v>
                  </c:pt>
                  <c:pt idx="12">
                    <c:v>set.</c:v>
                  </c:pt>
                </c:lvl>
                <c:lvl>
                  <c:pt idx="0">
                    <c:v> </c:v>
                  </c:pt>
                  <c:pt idx="1">
                    <c:v>2018</c:v>
                  </c:pt>
                  <c:pt idx="2">
                    <c:v> </c:v>
                  </c:pt>
                  <c:pt idx="3">
                    <c:v> </c:v>
                  </c:pt>
                  <c:pt idx="4">
                    <c:v> </c:v>
                  </c:pt>
                  <c:pt idx="5">
                    <c:v> </c:v>
                  </c:pt>
                  <c:pt idx="6">
                    <c:v> </c:v>
                  </c:pt>
                  <c:pt idx="7">
                    <c:v> </c:v>
                  </c:pt>
                  <c:pt idx="8">
                    <c:v>2019</c:v>
                  </c:pt>
                  <c:pt idx="9">
                    <c:v> </c:v>
                  </c:pt>
                  <c:pt idx="10">
                    <c:v> </c:v>
                  </c:pt>
                  <c:pt idx="11">
                    <c:v> </c:v>
                  </c:pt>
                  <c:pt idx="12">
                    <c:v> </c:v>
                  </c:pt>
                </c:lvl>
              </c:multiLvlStrCache>
            </c:multiLvlStrRef>
          </c:cat>
          <c:val>
            <c:numRef>
              <c:f>'9lay_off'!$E$15:$Q$15</c:f>
              <c:numCache>
                <c:formatCode>#,##0</c:formatCode>
                <c:ptCount val="13"/>
                <c:pt idx="0">
                  <c:v>752</c:v>
                </c:pt>
                <c:pt idx="1">
                  <c:v>1104</c:v>
                </c:pt>
                <c:pt idx="2">
                  <c:v>1284</c:v>
                </c:pt>
                <c:pt idx="3">
                  <c:v>1784</c:v>
                </c:pt>
                <c:pt idx="4">
                  <c:v>1435</c:v>
                </c:pt>
                <c:pt idx="5">
                  <c:v>1532</c:v>
                </c:pt>
                <c:pt idx="6">
                  <c:v>1532</c:v>
                </c:pt>
                <c:pt idx="7">
                  <c:v>1500</c:v>
                </c:pt>
                <c:pt idx="8">
                  <c:v>1537</c:v>
                </c:pt>
                <c:pt idx="9">
                  <c:v>1105</c:v>
                </c:pt>
                <c:pt idx="10">
                  <c:v>490</c:v>
                </c:pt>
                <c:pt idx="11">
                  <c:v>537</c:v>
                </c:pt>
                <c:pt idx="12">
                  <c:v>566</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321704320"/>
        <c:axId val="321705856"/>
      </c:barChart>
      <c:catAx>
        <c:axId val="321704320"/>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321705856"/>
        <c:crosses val="autoZero"/>
        <c:auto val="1"/>
        <c:lblAlgn val="ctr"/>
        <c:lblOffset val="100"/>
        <c:tickLblSkip val="1"/>
        <c:tickMarkSkip val="1"/>
        <c:noMultiLvlLbl val="0"/>
      </c:catAx>
      <c:valAx>
        <c:axId val="32170585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217043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strRef>
              <c:f>'9lay_off'!$E$35:$Q$35</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strCache>
            </c:strRef>
          </c:cat>
          <c:val>
            <c:numRef>
              <c:f>'9lay_off'!$E$38:$Q$38</c:f>
              <c:numCache>
                <c:formatCode>0</c:formatCode>
                <c:ptCount val="13"/>
                <c:pt idx="0">
                  <c:v>49</c:v>
                </c:pt>
                <c:pt idx="1">
                  <c:v>28</c:v>
                </c:pt>
                <c:pt idx="2">
                  <c:v>54</c:v>
                </c:pt>
                <c:pt idx="3">
                  <c:v>423</c:v>
                </c:pt>
                <c:pt idx="4">
                  <c:v>324</c:v>
                </c:pt>
                <c:pt idx="5">
                  <c:v>266</c:v>
                </c:pt>
                <c:pt idx="6">
                  <c:v>550</c:v>
                </c:pt>
                <c:pt idx="7">
                  <c:v>547</c:v>
                </c:pt>
                <c:pt idx="8">
                  <c:v>344</c:v>
                </c:pt>
                <c:pt idx="9">
                  <c:v>254</c:v>
                </c:pt>
                <c:pt idx="10">
                  <c:v>211</c:v>
                </c:pt>
                <c:pt idx="11">
                  <c:v>161</c:v>
                </c:pt>
                <c:pt idx="12">
                  <c:v>150</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323361024"/>
        <c:axId val="323362816"/>
      </c:barChart>
      <c:catAx>
        <c:axId val="323361024"/>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23362816"/>
        <c:crosses val="autoZero"/>
        <c:auto val="1"/>
        <c:lblAlgn val="ctr"/>
        <c:lblOffset val="100"/>
        <c:tickLblSkip val="1"/>
        <c:tickMarkSkip val="1"/>
        <c:noMultiLvlLbl val="0"/>
      </c:catAx>
      <c:valAx>
        <c:axId val="32336281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2336102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strCache>
            </c:strRef>
          </c:cat>
          <c:val>
            <c:numRef>
              <c:f>'9lay_off'!$E$41:$Q$41</c:f>
              <c:numCache>
                <c:formatCode>#,##0</c:formatCode>
                <c:ptCount val="13"/>
                <c:pt idx="0">
                  <c:v>664</c:v>
                </c:pt>
                <c:pt idx="1">
                  <c:v>891</c:v>
                </c:pt>
                <c:pt idx="2">
                  <c:v>1422</c:v>
                </c:pt>
                <c:pt idx="3">
                  <c:v>19278</c:v>
                </c:pt>
                <c:pt idx="4">
                  <c:v>6145</c:v>
                </c:pt>
                <c:pt idx="5">
                  <c:v>3601</c:v>
                </c:pt>
                <c:pt idx="6">
                  <c:v>8703</c:v>
                </c:pt>
                <c:pt idx="7">
                  <c:v>7434</c:v>
                </c:pt>
                <c:pt idx="8">
                  <c:v>4460</c:v>
                </c:pt>
                <c:pt idx="9">
                  <c:v>3872</c:v>
                </c:pt>
                <c:pt idx="10">
                  <c:v>4126</c:v>
                </c:pt>
                <c:pt idx="11">
                  <c:v>3263</c:v>
                </c:pt>
                <c:pt idx="12">
                  <c:v>3520</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323400064"/>
        <c:axId val="323401600"/>
      </c:barChart>
      <c:catAx>
        <c:axId val="323400064"/>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23401600"/>
        <c:crosses val="autoZero"/>
        <c:auto val="1"/>
        <c:lblAlgn val="ctr"/>
        <c:lblOffset val="100"/>
        <c:tickLblSkip val="1"/>
        <c:tickMarkSkip val="1"/>
        <c:noMultiLvlLbl val="0"/>
      </c:catAx>
      <c:valAx>
        <c:axId val="32340160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2340006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323955712"/>
        <c:axId val="323957504"/>
      </c:barChart>
      <c:catAx>
        <c:axId val="323955712"/>
        <c:scaling>
          <c:orientation val="maxMin"/>
        </c:scaling>
        <c:delete val="0"/>
        <c:axPos val="l"/>
        <c:majorTickMark val="none"/>
        <c:minorTickMark val="none"/>
        <c:tickLblPos val="none"/>
        <c:spPr>
          <a:ln w="3175">
            <a:solidFill>
              <a:srgbClr val="333333"/>
            </a:solidFill>
            <a:prstDash val="solid"/>
          </a:ln>
        </c:spPr>
        <c:crossAx val="323957504"/>
        <c:crosses val="autoZero"/>
        <c:auto val="1"/>
        <c:lblAlgn val="ctr"/>
        <c:lblOffset val="100"/>
        <c:tickMarkSkip val="1"/>
        <c:noMultiLvlLbl val="0"/>
      </c:catAx>
      <c:valAx>
        <c:axId val="32395750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2395571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323981696"/>
        <c:axId val="323983232"/>
      </c:barChart>
      <c:catAx>
        <c:axId val="323981696"/>
        <c:scaling>
          <c:orientation val="maxMin"/>
        </c:scaling>
        <c:delete val="0"/>
        <c:axPos val="l"/>
        <c:majorTickMark val="none"/>
        <c:minorTickMark val="none"/>
        <c:tickLblPos val="none"/>
        <c:spPr>
          <a:ln w="3175">
            <a:solidFill>
              <a:srgbClr val="333333"/>
            </a:solidFill>
            <a:prstDash val="solid"/>
          </a:ln>
        </c:spPr>
        <c:crossAx val="323983232"/>
        <c:crosses val="autoZero"/>
        <c:auto val="1"/>
        <c:lblAlgn val="ctr"/>
        <c:lblOffset val="100"/>
        <c:tickMarkSkip val="1"/>
        <c:noMultiLvlLbl val="0"/>
      </c:catAx>
      <c:valAx>
        <c:axId val="32398323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2398169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324679168"/>
        <c:axId val="324680704"/>
      </c:barChart>
      <c:catAx>
        <c:axId val="324679168"/>
        <c:scaling>
          <c:orientation val="maxMin"/>
        </c:scaling>
        <c:delete val="0"/>
        <c:axPos val="l"/>
        <c:majorTickMark val="none"/>
        <c:minorTickMark val="none"/>
        <c:tickLblPos val="none"/>
        <c:spPr>
          <a:ln w="3175">
            <a:solidFill>
              <a:srgbClr val="333333"/>
            </a:solidFill>
            <a:prstDash val="solid"/>
          </a:ln>
        </c:spPr>
        <c:crossAx val="324680704"/>
        <c:crosses val="autoZero"/>
        <c:auto val="1"/>
        <c:lblAlgn val="ctr"/>
        <c:lblOffset val="100"/>
        <c:tickMarkSkip val="1"/>
        <c:noMultiLvlLbl val="0"/>
      </c:catAx>
      <c:valAx>
        <c:axId val="32468070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2467916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326580864"/>
        <c:axId val="326582656"/>
      </c:barChart>
      <c:catAx>
        <c:axId val="326580864"/>
        <c:scaling>
          <c:orientation val="maxMin"/>
        </c:scaling>
        <c:delete val="0"/>
        <c:axPos val="l"/>
        <c:majorTickMark val="none"/>
        <c:minorTickMark val="none"/>
        <c:tickLblPos val="none"/>
        <c:spPr>
          <a:ln w="3175">
            <a:solidFill>
              <a:srgbClr val="333333"/>
            </a:solidFill>
            <a:prstDash val="solid"/>
          </a:ln>
        </c:spPr>
        <c:crossAx val="326582656"/>
        <c:crosses val="autoZero"/>
        <c:auto val="1"/>
        <c:lblAlgn val="ctr"/>
        <c:lblOffset val="100"/>
        <c:tickMarkSkip val="1"/>
        <c:noMultiLvlLbl val="0"/>
      </c:catAx>
      <c:valAx>
        <c:axId val="326582656"/>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26580864"/>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29.215402058008877</c:v>
                </c:pt>
                <c:pt idx="1">
                  <c:v>14.732778900632848</c:v>
                </c:pt>
                <c:pt idx="2">
                  <c:v>12.087054309717548</c:v>
                </c:pt>
                <c:pt idx="3">
                  <c:v>7.5868008149719612</c:v>
                </c:pt>
                <c:pt idx="4">
                  <c:v>4.0895666648767648</c:v>
                </c:pt>
                <c:pt idx="5" formatCode="0.00">
                  <c:v>-47.762681159420282</c:v>
                </c:pt>
                <c:pt idx="6" formatCode="0.00">
                  <c:v>-17.437908969306982</c:v>
                </c:pt>
                <c:pt idx="7" formatCode="0.00">
                  <c:v>-14.213911088911079</c:v>
                </c:pt>
                <c:pt idx="8" formatCode="0.00">
                  <c:v>-5.6851190103023868</c:v>
                </c:pt>
                <c:pt idx="9" formatCode="0.00">
                  <c:v>-3.3965458855401254</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326606848"/>
        <c:axId val="326608384"/>
      </c:barChart>
      <c:catAx>
        <c:axId val="326606848"/>
        <c:scaling>
          <c:orientation val="maxMin"/>
        </c:scaling>
        <c:delete val="0"/>
        <c:axPos val="l"/>
        <c:majorTickMark val="none"/>
        <c:minorTickMark val="none"/>
        <c:tickLblPos val="none"/>
        <c:crossAx val="326608384"/>
        <c:crossesAt val="0"/>
        <c:auto val="1"/>
        <c:lblAlgn val="ctr"/>
        <c:lblOffset val="100"/>
        <c:tickMarkSkip val="1"/>
        <c:noMultiLvlLbl val="0"/>
      </c:catAx>
      <c:valAx>
        <c:axId val="326608384"/>
        <c:scaling>
          <c:orientation val="minMax"/>
        </c:scaling>
        <c:delete val="0"/>
        <c:axPos val="t"/>
        <c:numFmt formatCode="0.0" sourceLinked="1"/>
        <c:majorTickMark val="none"/>
        <c:minorTickMark val="none"/>
        <c:tickLblPos val="none"/>
        <c:spPr>
          <a:ln w="9525">
            <a:noFill/>
          </a:ln>
        </c:spPr>
        <c:crossAx val="326606848"/>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AEAE-4E69-8679-BD2923CF9F74}"/>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AEAE-4E69-8679-BD2923CF9F74}"/>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AEAE-4E69-8679-BD2923CF9F74}"/>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AEAE-4E69-8679-BD2923CF9F74}"/>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AEAE-4E69-8679-BD2923CF9F74}"/>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AEAE-4E69-8679-BD2923CF9F74}"/>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AEAE-4E69-8679-BD2923CF9F74}"/>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AEAE-4E69-8679-BD2923CF9F74}"/>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AEAE-4E69-8679-BD2923CF9F74}"/>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AEAE-4E69-8679-BD2923CF9F74}"/>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AEAE-4E69-8679-BD2923CF9F74}"/>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AEAE-4E69-8679-BD2923CF9F74}"/>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AEAE-4E69-8679-BD2923CF9F74}"/>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AEAE-4E69-8679-BD2923CF9F74}"/>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AEAE-4E69-8679-BD2923CF9F74}"/>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AEAE-4E69-8679-BD2923CF9F74}"/>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AEAE-4E69-8679-BD2923CF9F74}"/>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AEAE-4E69-8679-BD2923CF9F74}"/>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AEAE-4E69-8679-BD2923CF9F74}"/>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107588</c:v>
              </c:pt>
              <c:pt idx="1">
                <c:v>100352</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327025024"/>
        <c:axId val="327026560"/>
      </c:barChart>
      <c:catAx>
        <c:axId val="32702502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27026560"/>
        <c:crosses val="autoZero"/>
        <c:auto val="1"/>
        <c:lblAlgn val="ctr"/>
        <c:lblOffset val="100"/>
        <c:tickLblSkip val="1"/>
        <c:tickMarkSkip val="1"/>
        <c:noMultiLvlLbl val="0"/>
      </c:catAx>
      <c:valAx>
        <c:axId val="327026560"/>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32702502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01DE-4B15-9BBE-AC85957AFEE7}"/>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01DE-4B15-9BBE-AC85957AFEE7}"/>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01DE-4B15-9BBE-AC85957AFEE7}"/>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01DE-4B15-9BBE-AC85957AFEE7}"/>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01DE-4B15-9BBE-AC85957AFEE7}"/>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01DE-4B15-9BBE-AC85957AFEE7}"/>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01DE-4B15-9BBE-AC85957AFEE7}"/>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01DE-4B15-9BBE-AC85957AFEE7}"/>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01DE-4B15-9BBE-AC85957AFEE7}"/>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01DE-4B15-9BBE-AC85957AFEE7}"/>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01DE-4B15-9BBE-AC85957AFEE7}"/>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01DE-4B15-9BBE-AC85957AFEE7}"/>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01DE-4B15-9BBE-AC85957AFEE7}"/>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01DE-4B15-9BBE-AC85957AFEE7}"/>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01DE-4B15-9BBE-AC85957AFEE7}"/>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01DE-4B15-9BBE-AC85957AFEE7}"/>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01DE-4B15-9BBE-AC85957AFEE7}"/>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01DE-4B15-9BBE-AC85957AFEE7}"/>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01DE-4B15-9BBE-AC85957AFEE7}"/>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66879</c:v>
              </c:pt>
              <c:pt idx="1">
                <c:v>3793</c:v>
              </c:pt>
              <c:pt idx="2">
                <c:v>3468</c:v>
              </c:pt>
              <c:pt idx="3">
                <c:v>12083</c:v>
              </c:pt>
              <c:pt idx="4">
                <c:v>9818</c:v>
              </c:pt>
              <c:pt idx="5">
                <c:v>10744</c:v>
              </c:pt>
              <c:pt idx="6">
                <c:v>12080</c:v>
              </c:pt>
              <c:pt idx="7">
                <c:v>13820</c:v>
              </c:pt>
              <c:pt idx="8">
                <c:v>15622</c:v>
              </c:pt>
              <c:pt idx="9">
                <c:v>17618</c:v>
              </c:pt>
              <c:pt idx="10">
                <c:v>19852</c:v>
              </c:pt>
              <c:pt idx="11">
                <c:v>16220</c:v>
              </c:pt>
              <c:pt idx="12">
                <c:v>5943</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327102848"/>
        <c:axId val="327104384"/>
      </c:barChart>
      <c:catAx>
        <c:axId val="32710284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27104384"/>
        <c:crosses val="autoZero"/>
        <c:auto val="1"/>
        <c:lblAlgn val="ctr"/>
        <c:lblOffset val="100"/>
        <c:tickLblSkip val="1"/>
        <c:tickMarkSkip val="1"/>
        <c:noMultiLvlLbl val="0"/>
      </c:catAx>
      <c:valAx>
        <c:axId val="327104384"/>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2710284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4873</c:v>
                </c:pt>
                <c:pt idx="1">
                  <c:v>1633</c:v>
                </c:pt>
                <c:pt idx="2">
                  <c:v>3158</c:v>
                </c:pt>
                <c:pt idx="3">
                  <c:v>959</c:v>
                </c:pt>
                <c:pt idx="4">
                  <c:v>1590</c:v>
                </c:pt>
                <c:pt idx="5">
                  <c:v>3195</c:v>
                </c:pt>
                <c:pt idx="6">
                  <c:v>1129</c:v>
                </c:pt>
                <c:pt idx="7">
                  <c:v>2429</c:v>
                </c:pt>
                <c:pt idx="8">
                  <c:v>1204</c:v>
                </c:pt>
                <c:pt idx="9">
                  <c:v>1771</c:v>
                </c:pt>
                <c:pt idx="10">
                  <c:v>17662</c:v>
                </c:pt>
                <c:pt idx="11">
                  <c:v>1135</c:v>
                </c:pt>
                <c:pt idx="12">
                  <c:v>29188</c:v>
                </c:pt>
                <c:pt idx="13">
                  <c:v>2285</c:v>
                </c:pt>
                <c:pt idx="14">
                  <c:v>8900</c:v>
                </c:pt>
                <c:pt idx="15">
                  <c:v>1201</c:v>
                </c:pt>
                <c:pt idx="16">
                  <c:v>2787</c:v>
                </c:pt>
                <c:pt idx="17">
                  <c:v>3175</c:v>
                </c:pt>
                <c:pt idx="18">
                  <c:v>5790</c:v>
                </c:pt>
                <c:pt idx="19">
                  <c:v>2523</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327142784"/>
        <c:axId val="327165056"/>
      </c:barChart>
      <c:catAx>
        <c:axId val="327142784"/>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327165056"/>
        <c:crosses val="autoZero"/>
        <c:auto val="1"/>
        <c:lblAlgn val="ctr"/>
        <c:lblOffset val="100"/>
        <c:tickLblSkip val="1"/>
        <c:tickMarkSkip val="1"/>
        <c:noMultiLvlLbl val="0"/>
      </c:catAx>
      <c:valAx>
        <c:axId val="327165056"/>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2714278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261.808943156167</c:v>
                </c:pt>
                <c:pt idx="1">
                  <c:v>339.530949173301</c:v>
                </c:pt>
                <c:pt idx="2">
                  <c:v>251.659052598226</c:v>
                </c:pt>
                <c:pt idx="3">
                  <c:v>284.47581589958202</c:v>
                </c:pt>
                <c:pt idx="4">
                  <c:v>266.28218513853898</c:v>
                </c:pt>
                <c:pt idx="5">
                  <c:v>232.342905447714</c:v>
                </c:pt>
                <c:pt idx="6">
                  <c:v>293.46236492471201</c:v>
                </c:pt>
                <c:pt idx="7">
                  <c:v>276.63883759274501</c:v>
                </c:pt>
                <c:pt idx="8">
                  <c:v>274.19244186046501</c:v>
                </c:pt>
                <c:pt idx="9">
                  <c:v>252.27467194570099</c:v>
                </c:pt>
                <c:pt idx="10">
                  <c:v>263.835237070186</c:v>
                </c:pt>
                <c:pt idx="11">
                  <c:v>314.31919823788502</c:v>
                </c:pt>
                <c:pt idx="12">
                  <c:v>245.689508893382</c:v>
                </c:pt>
                <c:pt idx="13">
                  <c:v>275.88422504378298</c:v>
                </c:pt>
                <c:pt idx="14">
                  <c:v>275.51315801303701</c:v>
                </c:pt>
                <c:pt idx="15">
                  <c:v>232.25680266444601</c:v>
                </c:pt>
                <c:pt idx="16">
                  <c:v>244.37676238334501</c:v>
                </c:pt>
                <c:pt idx="17">
                  <c:v>262.039420289855</c:v>
                </c:pt>
                <c:pt idx="18">
                  <c:v>277.72556572810498</c:v>
                </c:pt>
                <c:pt idx="19">
                  <c:v>244.20958366375899</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260.181256991341</c:v>
                </c:pt>
                <c:pt idx="1">
                  <c:v>260.181256991341</c:v>
                </c:pt>
                <c:pt idx="2">
                  <c:v>260.181256991341</c:v>
                </c:pt>
                <c:pt idx="3">
                  <c:v>260.181256991341</c:v>
                </c:pt>
                <c:pt idx="4">
                  <c:v>260.181256991341</c:v>
                </c:pt>
                <c:pt idx="5">
                  <c:v>260.181256991341</c:v>
                </c:pt>
                <c:pt idx="6">
                  <c:v>260.181256991341</c:v>
                </c:pt>
                <c:pt idx="7">
                  <c:v>260.181256991341</c:v>
                </c:pt>
                <c:pt idx="8">
                  <c:v>260.181256991341</c:v>
                </c:pt>
                <c:pt idx="9">
                  <c:v>260.181256991341</c:v>
                </c:pt>
                <c:pt idx="10">
                  <c:v>260.181256991341</c:v>
                </c:pt>
                <c:pt idx="11">
                  <c:v>260.181256991341</c:v>
                </c:pt>
                <c:pt idx="12">
                  <c:v>260.181256991341</c:v>
                </c:pt>
                <c:pt idx="13">
                  <c:v>260.181256991341</c:v>
                </c:pt>
                <c:pt idx="14">
                  <c:v>260.181256991341</c:v>
                </c:pt>
                <c:pt idx="15">
                  <c:v>260.181256991341</c:v>
                </c:pt>
                <c:pt idx="16">
                  <c:v>260.181256991341</c:v>
                </c:pt>
                <c:pt idx="17">
                  <c:v>260.181256991341</c:v>
                </c:pt>
                <c:pt idx="18">
                  <c:v>260.181256991341</c:v>
                </c:pt>
                <c:pt idx="19">
                  <c:v>260.181256991341</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327216512"/>
        <c:axId val="327242880"/>
      </c:lineChart>
      <c:catAx>
        <c:axId val="327216512"/>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327242880"/>
        <c:crosses val="autoZero"/>
        <c:auto val="1"/>
        <c:lblAlgn val="ctr"/>
        <c:lblOffset val="100"/>
        <c:tickLblSkip val="1"/>
        <c:tickMarkSkip val="1"/>
        <c:noMultiLvlLbl val="0"/>
      </c:catAx>
      <c:valAx>
        <c:axId val="327242880"/>
        <c:scaling>
          <c:orientation val="minMax"/>
          <c:min val="82"/>
        </c:scaling>
        <c:delete val="0"/>
        <c:axPos val="l"/>
        <c:numFmt formatCode="0.0" sourceLinked="1"/>
        <c:majorTickMark val="out"/>
        <c:minorTickMark val="none"/>
        <c:tickLblPos val="none"/>
        <c:spPr>
          <a:ln w="9525">
            <a:noFill/>
          </a:ln>
        </c:spPr>
        <c:crossAx val="327216512"/>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centro distrital</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6727663104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11604</c:v>
              </c:pt>
              <c:pt idx="1">
                <c:v>2456</c:v>
              </c:pt>
              <c:pt idx="2">
                <c:v>12431</c:v>
              </c:pt>
              <c:pt idx="3">
                <c:v>3670</c:v>
              </c:pt>
              <c:pt idx="4">
                <c:v>3691</c:v>
              </c:pt>
              <c:pt idx="5">
                <c:v>7283</c:v>
              </c:pt>
              <c:pt idx="6">
                <c:v>2215</c:v>
              </c:pt>
              <c:pt idx="7">
                <c:v>6772</c:v>
              </c:pt>
              <c:pt idx="8">
                <c:v>4198</c:v>
              </c:pt>
              <c:pt idx="9">
                <c:v>7750</c:v>
              </c:pt>
              <c:pt idx="10">
                <c:v>23615</c:v>
              </c:pt>
              <c:pt idx="11">
                <c:v>2482</c:v>
              </c:pt>
              <c:pt idx="12">
                <c:v>29079</c:v>
              </c:pt>
              <c:pt idx="13">
                <c:v>8146</c:v>
              </c:pt>
              <c:pt idx="14">
                <c:v>11484</c:v>
              </c:pt>
              <c:pt idx="15">
                <c:v>5033</c:v>
              </c:pt>
              <c:pt idx="16">
                <c:v>6341</c:v>
              </c:pt>
              <c:pt idx="17">
                <c:v>10605</c:v>
              </c:pt>
              <c:pt idx="18">
                <c:v>3660</c:v>
              </c:pt>
              <c:pt idx="19">
                <c:v>3081</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324083072"/>
        <c:axId val="324084864"/>
      </c:barChart>
      <c:catAx>
        <c:axId val="324083072"/>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324084864"/>
        <c:crosses val="autoZero"/>
        <c:auto val="1"/>
        <c:lblAlgn val="ctr"/>
        <c:lblOffset val="100"/>
        <c:noMultiLvlLbl val="0"/>
      </c:catAx>
      <c:valAx>
        <c:axId val="324084864"/>
        <c:scaling>
          <c:orientation val="minMax"/>
          <c:max val="35000"/>
          <c:min val="0"/>
        </c:scaling>
        <c:delete val="1"/>
        <c:axPos val="l"/>
        <c:numFmt formatCode="General" sourceLinked="1"/>
        <c:majorTickMark val="out"/>
        <c:minorTickMark val="none"/>
        <c:tickLblPos val="none"/>
        <c:crossAx val="324083072"/>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(set. 2019 /set. 2018)"</c:f>
          <c:strCache>
            <c:ptCount val="1"/>
            <c:pt idx="0">
              <c:v>Variação Homóloga % (set. 2019 /set. 2018)</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0.55459272097053702</c:v>
              </c:pt>
              <c:pt idx="1">
                <c:v>-3.6484896037661807</c:v>
              </c:pt>
              <c:pt idx="2">
                <c:v>-1.2629070691024591</c:v>
              </c:pt>
              <c:pt idx="3">
                <c:v>-2.4455077086656063</c:v>
              </c:pt>
              <c:pt idx="4">
                <c:v>-2.3803226659613874</c:v>
              </c:pt>
              <c:pt idx="5">
                <c:v>-2.0312079634113522</c:v>
              </c:pt>
              <c:pt idx="6">
                <c:v>-3.7375054324206847</c:v>
              </c:pt>
              <c:pt idx="7">
                <c:v>-0.35314891112419033</c:v>
              </c:pt>
              <c:pt idx="8">
                <c:v>-0.63905325443787131</c:v>
              </c:pt>
              <c:pt idx="9">
                <c:v>1.3469334379495157</c:v>
              </c:pt>
              <c:pt idx="10">
                <c:v>-3.9259560618388978</c:v>
              </c:pt>
              <c:pt idx="11">
                <c:v>-3.3489096573208754</c:v>
              </c:pt>
              <c:pt idx="12">
                <c:v>1.3311495975188992</c:v>
              </c:pt>
              <c:pt idx="13">
                <c:v>-1.2606060606060621</c:v>
              </c:pt>
              <c:pt idx="14">
                <c:v>-0.79474775397373465</c:v>
              </c:pt>
              <c:pt idx="15">
                <c:v>-2.9689608636977005</c:v>
              </c:pt>
              <c:pt idx="16">
                <c:v>-2.1601604690634213</c:v>
              </c:pt>
              <c:pt idx="17">
                <c:v>-2.3570573612006207</c:v>
              </c:pt>
              <c:pt idx="18">
                <c:v>2.4062674874090639</c:v>
              </c:pt>
              <c:pt idx="19">
                <c:v>-2.9300567107750419</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324106112"/>
        <c:axId val="324107648"/>
      </c:barChart>
      <c:catAx>
        <c:axId val="324106112"/>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24107648"/>
        <c:crosses val="autoZero"/>
        <c:auto val="1"/>
        <c:lblAlgn val="ctr"/>
        <c:lblOffset val="100"/>
        <c:noMultiLvlLbl val="0"/>
      </c:catAx>
      <c:valAx>
        <c:axId val="324107648"/>
        <c:scaling>
          <c:orientation val="minMax"/>
          <c:max val="5.5"/>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24106112"/>
        <c:crosses val="autoZero"/>
        <c:crossBetween val="between"/>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1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2">
                <c:v> </c:v>
              </c:pt>
              <c:pt idx="203">
                <c:v> </c:v>
              </c:pt>
              <c:pt idx="204">
                <c:v> </c:v>
              </c:pt>
              <c:pt idx="205">
                <c:v> </c:v>
              </c:pt>
              <c:pt idx="206">
                <c:v> </c:v>
              </c:pt>
              <c:pt idx="207">
                <c:v> </c:v>
              </c:pt>
              <c:pt idx="208">
                <c:v> </c:v>
              </c:pt>
              <c:pt idx="209">
                <c:v> </c:v>
              </c:pt>
              <c:pt idx="210">
                <c:v> </c:v>
              </c:pt>
              <c:pt idx="211">
                <c:v> </c:v>
              </c:pt>
            </c:strLit>
          </c:cat>
          <c:val>
            <c:numLit>
              <c:formatCode>0.0</c:formatCode>
              <c:ptCount val="201"/>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numLit>
          </c:val>
          <c:smooth val="0"/>
          <c:extLst>
            <c:ext xmlns:c16="http://schemas.microsoft.com/office/drawing/2014/chart" uri="{C3380CC4-5D6E-409C-BE32-E72D297353CC}">
              <c16:uniqueId val="{00000000-0336-4AD7-8A03-C9C07569ADD0}"/>
            </c:ext>
          </c:extLst>
        </c:ser>
        <c:ser>
          <c:idx val="1"/>
          <c:order val="1"/>
          <c:tx>
            <c:v>iconfianca</c:v>
          </c:tx>
          <c:spPr>
            <a:ln w="25400">
              <a:solidFill>
                <a:schemeClr val="accent2"/>
              </a:solidFill>
              <a:prstDash val="solid"/>
            </a:ln>
          </c:spPr>
          <c:marker>
            <c:symbol val="none"/>
          </c:marker>
          <c:cat>
            <c:strLit>
              <c:ptCount val="21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2">
                <c:v> </c:v>
              </c:pt>
              <c:pt idx="203">
                <c:v> </c:v>
              </c:pt>
              <c:pt idx="204">
                <c:v> </c:v>
              </c:pt>
              <c:pt idx="205">
                <c:v> </c:v>
              </c:pt>
              <c:pt idx="206">
                <c:v> </c:v>
              </c:pt>
              <c:pt idx="207">
                <c:v> </c:v>
              </c:pt>
              <c:pt idx="208">
                <c:v> </c:v>
              </c:pt>
              <c:pt idx="209">
                <c:v> </c:v>
              </c:pt>
              <c:pt idx="210">
                <c:v> </c:v>
              </c:pt>
              <c:pt idx="211">
                <c:v> </c:v>
              </c:pt>
            </c:strLit>
          </c:cat>
          <c:val>
            <c:numLit>
              <c:formatCode>0.0</c:formatCode>
              <c:ptCount val="201"/>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numLit>
          </c:val>
          <c:smooth val="0"/>
          <c:extLst>
            <c:ext xmlns:c16="http://schemas.microsoft.com/office/drawing/2014/chart" uri="{C3380CC4-5D6E-409C-BE32-E72D297353CC}">
              <c16:uniqueId val="{00000001-0336-4AD7-8A03-C9C07569ADD0}"/>
            </c:ext>
          </c:extLst>
        </c:ser>
        <c:dLbls>
          <c:showLegendKey val="0"/>
          <c:showVal val="0"/>
          <c:showCatName val="0"/>
          <c:showSerName val="0"/>
          <c:showPercent val="0"/>
          <c:showBubbleSize val="0"/>
        </c:dLbls>
        <c:smooth val="0"/>
        <c:axId val="327316224"/>
        <c:axId val="327317760"/>
      </c:lineChart>
      <c:catAx>
        <c:axId val="32731622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27317760"/>
        <c:crosses val="autoZero"/>
        <c:auto val="1"/>
        <c:lblAlgn val="ctr"/>
        <c:lblOffset val="100"/>
        <c:tickLblSkip val="6"/>
        <c:tickMarkSkip val="1"/>
        <c:noMultiLvlLbl val="0"/>
      </c:catAx>
      <c:valAx>
        <c:axId val="327317760"/>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27316224"/>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1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2">
                <c:v> </c:v>
              </c:pt>
              <c:pt idx="203">
                <c:v> </c:v>
              </c:pt>
              <c:pt idx="204">
                <c:v> </c:v>
              </c:pt>
              <c:pt idx="205">
                <c:v> </c:v>
              </c:pt>
              <c:pt idx="206">
                <c:v> </c:v>
              </c:pt>
              <c:pt idx="207">
                <c:v> </c:v>
              </c:pt>
              <c:pt idx="208">
                <c:v> </c:v>
              </c:pt>
              <c:pt idx="209">
                <c:v> </c:v>
              </c:pt>
              <c:pt idx="210">
                <c:v> </c:v>
              </c:pt>
              <c:pt idx="211">
                <c:v> </c:v>
              </c:pt>
            </c:strLit>
          </c:cat>
          <c:val>
            <c:numLit>
              <c:formatCode>0.0</c:formatCode>
              <c:ptCount val="201"/>
              <c:pt idx="0">
                <c:v>-0.2630595057859314</c:v>
              </c:pt>
              <c:pt idx="1">
                <c:v>-0.2376254848791764</c:v>
              </c:pt>
              <c:pt idx="2">
                <c:v>-0.57706016932400939</c:v>
              </c:pt>
              <c:pt idx="3">
                <c:v>-0.69274212136875468</c:v>
              </c:pt>
              <c:pt idx="4">
                <c:v>-0.93705656448334129</c:v>
              </c:pt>
              <c:pt idx="5">
                <c:v>-0.74597439765973317</c:v>
              </c:pt>
              <c:pt idx="6">
                <c:v>-0.47962645764539175</c:v>
              </c:pt>
              <c:pt idx="7">
                <c:v>-9.3038349532673092E-2</c:v>
              </c:pt>
              <c:pt idx="8">
                <c:v>9.1429838424483476E-2</c:v>
              </c:pt>
              <c:pt idx="9">
                <c:v>0.32546887607774083</c:v>
              </c:pt>
              <c:pt idx="10">
                <c:v>0.46268964312110372</c:v>
              </c:pt>
              <c:pt idx="11">
                <c:v>0.64198105937640915</c:v>
              </c:pt>
              <c:pt idx="12">
                <c:v>0.65595717623879535</c:v>
              </c:pt>
              <c:pt idx="13">
                <c:v>0.52528848959276231</c:v>
              </c:pt>
              <c:pt idx="14">
                <c:v>0.4376754857594955</c:v>
              </c:pt>
              <c:pt idx="15">
                <c:v>0.55341621206678093</c:v>
              </c:pt>
              <c:pt idx="16">
                <c:v>0.97159381967347558</c:v>
              </c:pt>
              <c:pt idx="17">
                <c:v>1.2710285423593815</c:v>
              </c:pt>
              <c:pt idx="18">
                <c:v>1.4538135662089553</c:v>
              </c:pt>
              <c:pt idx="19">
                <c:v>1.4797071577547642</c:v>
              </c:pt>
              <c:pt idx="20">
                <c:v>1.3978213035699454</c:v>
              </c:pt>
              <c:pt idx="21">
                <c:v>1.1860933166603773</c:v>
              </c:pt>
              <c:pt idx="22">
                <c:v>0.97865907836493304</c:v>
              </c:pt>
              <c:pt idx="23">
                <c:v>0.86570173773594083</c:v>
              </c:pt>
              <c:pt idx="24">
                <c:v>0.87544640057046241</c:v>
              </c:pt>
              <c:pt idx="25">
                <c:v>0.87083267620944849</c:v>
              </c:pt>
              <c:pt idx="26">
                <c:v>0.94333324169815824</c:v>
              </c:pt>
              <c:pt idx="27">
                <c:v>0.92747703413667038</c:v>
              </c:pt>
              <c:pt idx="28">
                <c:v>0.86494203574435224</c:v>
              </c:pt>
              <c:pt idx="29">
                <c:v>0.72419049482280595</c:v>
              </c:pt>
              <c:pt idx="30">
                <c:v>0.38259843270086297</c:v>
              </c:pt>
              <c:pt idx="31">
                <c:v>0.20783435311282178</c:v>
              </c:pt>
              <c:pt idx="32">
                <c:v>5.8114273328638971E-2</c:v>
              </c:pt>
              <c:pt idx="33">
                <c:v>0.15077123702934153</c:v>
              </c:pt>
              <c:pt idx="34">
                <c:v>0.10720125681272369</c:v>
              </c:pt>
              <c:pt idx="35">
                <c:v>0.45044874498096266</c:v>
              </c:pt>
              <c:pt idx="36">
                <c:v>0.55312025022612765</c:v>
              </c:pt>
              <c:pt idx="37">
                <c:v>0.80001111766624755</c:v>
              </c:pt>
              <c:pt idx="38">
                <c:v>0.47699281174135089</c:v>
              </c:pt>
              <c:pt idx="39">
                <c:v>0.59103215356481797</c:v>
              </c:pt>
              <c:pt idx="40">
                <c:v>0.48230873412104353</c:v>
              </c:pt>
              <c:pt idx="41">
                <c:v>0.96864098765525908</c:v>
              </c:pt>
              <c:pt idx="42">
                <c:v>1.186076833032482</c:v>
              </c:pt>
              <c:pt idx="43">
                <c:v>1.3415684806295116</c:v>
              </c:pt>
              <c:pt idx="44">
                <c:v>1.2071199623740847</c:v>
              </c:pt>
              <c:pt idx="45">
                <c:v>1.2742218519365796</c:v>
              </c:pt>
              <c:pt idx="46">
                <c:v>1.396532612364626</c:v>
              </c:pt>
              <c:pt idx="47">
                <c:v>1.3311892456396424</c:v>
              </c:pt>
              <c:pt idx="48">
                <c:v>1.2470876881503266</c:v>
              </c:pt>
              <c:pt idx="49">
                <c:v>1.269392704936523</c:v>
              </c:pt>
              <c:pt idx="50">
                <c:v>1.4401207941813952</c:v>
              </c:pt>
              <c:pt idx="51">
                <c:v>1.5286289161740232</c:v>
              </c:pt>
              <c:pt idx="52">
                <c:v>1.6264822164295119</c:v>
              </c:pt>
              <c:pt idx="53">
                <c:v>1.7071295855999167</c:v>
              </c:pt>
              <c:pt idx="54">
                <c:v>1.6532428295599355</c:v>
              </c:pt>
              <c:pt idx="55">
                <c:v>1.6538505276605391</c:v>
              </c:pt>
              <c:pt idx="56">
                <c:v>1.6109599921910682</c:v>
              </c:pt>
              <c:pt idx="57">
                <c:v>1.6149090619704431</c:v>
              </c:pt>
              <c:pt idx="58">
                <c:v>1.6610964456170056</c:v>
              </c:pt>
              <c:pt idx="59">
                <c:v>1.7277159484241362</c:v>
              </c:pt>
              <c:pt idx="60">
                <c:v>1.7598269508199347</c:v>
              </c:pt>
              <c:pt idx="61">
                <c:v>1.7275911061798952</c:v>
              </c:pt>
              <c:pt idx="62">
                <c:v>1.7527011165836321</c:v>
              </c:pt>
              <c:pt idx="63">
                <c:v>1.7125091809328783</c:v>
              </c:pt>
              <c:pt idx="64">
                <c:v>1.5884456445137682</c:v>
              </c:pt>
              <c:pt idx="65">
                <c:v>1.1476675435363866</c:v>
              </c:pt>
              <c:pt idx="66">
                <c:v>0.82412728066168806</c:v>
              </c:pt>
              <c:pt idx="67">
                <c:v>0.61286227940046645</c:v>
              </c:pt>
              <c:pt idx="68">
                <c:v>0.39175467763463717</c:v>
              </c:pt>
              <c:pt idx="69">
                <c:v>-9.3913430653447955E-2</c:v>
              </c:pt>
              <c:pt idx="70">
                <c:v>-0.91523426544200259</c:v>
              </c:pt>
              <c:pt idx="71">
                <c:v>-1.5096590830606242</c:v>
              </c:pt>
              <c:pt idx="72">
                <c:v>-1.9562292334207989</c:v>
              </c:pt>
              <c:pt idx="73">
                <c:v>-2.3706022336877632</c:v>
              </c:pt>
              <c:pt idx="74">
                <c:v>-2.5999285059516359</c:v>
              </c:pt>
              <c:pt idx="75">
                <c:v>-2.7419192303332922</c:v>
              </c:pt>
              <c:pt idx="76">
                <c:v>-2.3800731161266859</c:v>
              </c:pt>
              <c:pt idx="77">
                <c:v>-2.0588838350075216</c:v>
              </c:pt>
              <c:pt idx="78">
                <c:v>-1.5125518495265924</c:v>
              </c:pt>
              <c:pt idx="79">
                <c:v>-0.98437715368194367</c:v>
              </c:pt>
              <c:pt idx="80">
                <c:v>-0.50576732438386807</c:v>
              </c:pt>
              <c:pt idx="81">
                <c:v>-9.1421602349818151E-2</c:v>
              </c:pt>
              <c:pt idx="82">
                <c:v>1.6507791209175934E-2</c:v>
              </c:pt>
              <c:pt idx="83">
                <c:v>0.13440042627273774</c:v>
              </c:pt>
              <c:pt idx="84">
                <c:v>9.8648890514969195E-2</c:v>
              </c:pt>
              <c:pt idx="85">
                <c:v>5.1178260745854062E-2</c:v>
              </c:pt>
              <c:pt idx="86">
                <c:v>4.9706005793920607E-2</c:v>
              </c:pt>
              <c:pt idx="87">
                <c:v>0.22122055841939606</c:v>
              </c:pt>
              <c:pt idx="88">
                <c:v>0.35213772183246267</c:v>
              </c:pt>
              <c:pt idx="89">
                <c:v>0.39104675737271272</c:v>
              </c:pt>
              <c:pt idx="90">
                <c:v>0.26607655716208206</c:v>
              </c:pt>
              <c:pt idx="91">
                <c:v>0.18208818769647872</c:v>
              </c:pt>
              <c:pt idx="92">
                <c:v>0.14870821447694993</c:v>
              </c:pt>
              <c:pt idx="93">
                <c:v>-3.3180125932777416E-2</c:v>
              </c:pt>
              <c:pt idx="94">
                <c:v>-0.14644041802141133</c:v>
              </c:pt>
              <c:pt idx="95">
                <c:v>-0.44269312194670613</c:v>
              </c:pt>
              <c:pt idx="96">
                <c:v>-0.54167950166659762</c:v>
              </c:pt>
              <c:pt idx="97">
                <c:v>-0.72260392959289277</c:v>
              </c:pt>
              <c:pt idx="98">
                <c:v>-0.93359944218073743</c:v>
              </c:pt>
              <c:pt idx="99">
                <c:v>-1.3128124195988151</c:v>
              </c:pt>
              <c:pt idx="100">
                <c:v>-1.6401271385943959</c:v>
              </c:pt>
              <c:pt idx="101">
                <c:v>-1.8845039354187125</c:v>
              </c:pt>
              <c:pt idx="102">
                <c:v>-2.0309318274834673</c:v>
              </c:pt>
              <c:pt idx="103">
                <c:v>-2.2369276524290238</c:v>
              </c:pt>
              <c:pt idx="104">
                <c:v>-2.520190869606906</c:v>
              </c:pt>
              <c:pt idx="105">
                <c:v>-2.7298798590394564</c:v>
              </c:pt>
              <c:pt idx="106">
                <c:v>-3.0563020270332744</c:v>
              </c:pt>
              <c:pt idx="107">
                <c:v>-3.2857265270594023</c:v>
              </c:pt>
              <c:pt idx="108">
                <c:v>-3.560935944071796</c:v>
              </c:pt>
              <c:pt idx="109">
                <c:v>-3.6853189382458953</c:v>
              </c:pt>
              <c:pt idx="110">
                <c:v>-3.7899159420970561</c:v>
              </c:pt>
              <c:pt idx="111">
                <c:v>-3.7094126178699174</c:v>
              </c:pt>
              <c:pt idx="112">
                <c:v>-3.7736815181818697</c:v>
              </c:pt>
              <c:pt idx="113">
                <c:v>-3.6533886056825295</c:v>
              </c:pt>
              <c:pt idx="114">
                <c:v>-3.6381777885451014</c:v>
              </c:pt>
              <c:pt idx="115">
                <c:v>-3.3814171327543914</c:v>
              </c:pt>
              <c:pt idx="116">
                <c:v>-3.5179027456173504</c:v>
              </c:pt>
              <c:pt idx="117">
                <c:v>-3.7914863606747375</c:v>
              </c:pt>
              <c:pt idx="118">
                <c:v>-3.956938003602247</c:v>
              </c:pt>
              <c:pt idx="119">
                <c:v>-3.8306880609757004</c:v>
              </c:pt>
              <c:pt idx="120">
                <c:v>-3.694067840026924</c:v>
              </c:pt>
              <c:pt idx="121">
                <c:v>-3.6066858757980902</c:v>
              </c:pt>
              <c:pt idx="122">
                <c:v>-3.4692784750011798</c:v>
              </c:pt>
              <c:pt idx="123">
                <c:v>-3.2595686272336875</c:v>
              </c:pt>
              <c:pt idx="124">
                <c:v>-3.0092040008479342</c:v>
              </c:pt>
              <c:pt idx="125">
                <c:v>-2.7509083545082453</c:v>
              </c:pt>
              <c:pt idx="126">
                <c:v>-2.422279972050303</c:v>
              </c:pt>
              <c:pt idx="127">
                <c:v>-1.9673378605678928</c:v>
              </c:pt>
              <c:pt idx="128">
                <c:v>-1.5681367503688461</c:v>
              </c:pt>
              <c:pt idx="129">
                <c:v>-1.1951721540482396</c:v>
              </c:pt>
              <c:pt idx="130">
                <c:v>-0.86348271922558684</c:v>
              </c:pt>
              <c:pt idx="131">
                <c:v>-0.4687412803683958</c:v>
              </c:pt>
              <c:pt idx="132">
                <c:v>-0.12819184382911847</c:v>
              </c:pt>
              <c:pt idx="133">
                <c:v>0.13907246858104669</c:v>
              </c:pt>
              <c:pt idx="134">
                <c:v>0.28553841463630264</c:v>
              </c:pt>
              <c:pt idx="135">
                <c:v>0.34691020069890516</c:v>
              </c:pt>
              <c:pt idx="136">
                <c:v>0.43666769483554946</c:v>
              </c:pt>
              <c:pt idx="137">
                <c:v>0.56284915878309894</c:v>
              </c:pt>
              <c:pt idx="138">
                <c:v>0.75783225795672904</c:v>
              </c:pt>
              <c:pt idx="139">
                <c:v>0.85288389785530028</c:v>
              </c:pt>
              <c:pt idx="140">
                <c:v>0.86959500548610147</c:v>
              </c:pt>
              <c:pt idx="141">
                <c:v>0.9908191035185816</c:v>
              </c:pt>
              <c:pt idx="142">
                <c:v>0.94449691238182887</c:v>
              </c:pt>
              <c:pt idx="143">
                <c:v>0.9086567544351245</c:v>
              </c:pt>
              <c:pt idx="144">
                <c:v>1.0122849099779256</c:v>
              </c:pt>
              <c:pt idx="145">
                <c:v>1.0307707965390738</c:v>
              </c:pt>
              <c:pt idx="146">
                <c:v>1.2049674616918267</c:v>
              </c:pt>
              <c:pt idx="147">
                <c:v>1.3009449027285895</c:v>
              </c:pt>
              <c:pt idx="148">
                <c:v>1.5756760132253387</c:v>
              </c:pt>
              <c:pt idx="149">
                <c:v>1.6635067391701774</c:v>
              </c:pt>
              <c:pt idx="150">
                <c:v>1.716781895138688</c:v>
              </c:pt>
              <c:pt idx="151">
                <c:v>1.7350202478096803</c:v>
              </c:pt>
              <c:pt idx="152">
                <c:v>1.78895737103306</c:v>
              </c:pt>
              <c:pt idx="153">
                <c:v>1.6138735614043487</c:v>
              </c:pt>
              <c:pt idx="154">
                <c:v>1.5065652804481764</c:v>
              </c:pt>
              <c:pt idx="155">
                <c:v>1.4138767340673863</c:v>
              </c:pt>
              <c:pt idx="156">
                <c:v>1.4591271270206279</c:v>
              </c:pt>
              <c:pt idx="157">
                <c:v>1.4329440193410865</c:v>
              </c:pt>
              <c:pt idx="158">
                <c:v>1.4401404708308165</c:v>
              </c:pt>
              <c:pt idx="159">
                <c:v>1.5105371744496798</c:v>
              </c:pt>
              <c:pt idx="160">
                <c:v>1.4790676528670723</c:v>
              </c:pt>
              <c:pt idx="161">
                <c:v>1.4637552693936942</c:v>
              </c:pt>
              <c:pt idx="162">
                <c:v>1.4310047482176753</c:v>
              </c:pt>
              <c:pt idx="163">
                <c:v>1.5783370564021337</c:v>
              </c:pt>
              <c:pt idx="164">
                <c:v>1.6603684106104417</c:v>
              </c:pt>
              <c:pt idx="165">
                <c:v>1.7017530654316331</c:v>
              </c:pt>
              <c:pt idx="166">
                <c:v>1.7409684761083262</c:v>
              </c:pt>
              <c:pt idx="167">
                <c:v>1.8239489472110606</c:v>
              </c:pt>
              <c:pt idx="168">
                <c:v>1.907027175560603</c:v>
              </c:pt>
              <c:pt idx="169">
                <c:v>2.0334710871124324</c:v>
              </c:pt>
              <c:pt idx="170">
                <c:v>2.0914108184334901</c:v>
              </c:pt>
              <c:pt idx="171">
                <c:v>2.2243741252174978</c:v>
              </c:pt>
              <c:pt idx="172">
                <c:v>2.2994190766899254</c:v>
              </c:pt>
              <c:pt idx="173">
                <c:v>2.4235742177494255</c:v>
              </c:pt>
              <c:pt idx="174">
                <c:v>2.47467017805142</c:v>
              </c:pt>
              <c:pt idx="175">
                <c:v>2.4149827490792197</c:v>
              </c:pt>
              <c:pt idx="176">
                <c:v>2.4927181639093021</c:v>
              </c:pt>
              <c:pt idx="177">
                <c:v>2.5306841225903751</c:v>
              </c:pt>
              <c:pt idx="178">
                <c:v>2.6364045932117972</c:v>
              </c:pt>
              <c:pt idx="179">
                <c:v>2.6036000881513268</c:v>
              </c:pt>
              <c:pt idx="180">
                <c:v>2.5876867971475126</c:v>
              </c:pt>
              <c:pt idx="181">
                <c:v>2.5180545506702257</c:v>
              </c:pt>
              <c:pt idx="182">
                <c:v>2.471349766652208</c:v>
              </c:pt>
              <c:pt idx="183">
                <c:v>2.4015551181322268</c:v>
              </c:pt>
              <c:pt idx="184">
                <c:v>2.4387081481743058</c:v>
              </c:pt>
              <c:pt idx="185">
                <c:v>2.5401082438444829</c:v>
              </c:pt>
              <c:pt idx="186">
                <c:v>2.6015836055152133</c:v>
              </c:pt>
              <c:pt idx="187">
                <c:v>2.6671920670847906</c:v>
              </c:pt>
              <c:pt idx="188">
                <c:v>2.6258478502136495</c:v>
              </c:pt>
              <c:pt idx="189">
                <c:v>2.6259926010067183</c:v>
              </c:pt>
              <c:pt idx="190">
                <c:v>2.5624519713531289</c:v>
              </c:pt>
              <c:pt idx="191">
                <c:v>2.5902503069001219</c:v>
              </c:pt>
              <c:pt idx="192">
                <c:v>2.5510270696438324</c:v>
              </c:pt>
              <c:pt idx="193">
                <c:v>2.6387884344815689</c:v>
              </c:pt>
              <c:pt idx="194">
                <c:v>2.53396873075928</c:v>
              </c:pt>
              <c:pt idx="195">
                <c:v>2.4890305460913034</c:v>
              </c:pt>
              <c:pt idx="196">
                <c:v>2.3487225089538528</c:v>
              </c:pt>
              <c:pt idx="197">
                <c:v>2.3807604907901467</c:v>
              </c:pt>
              <c:pt idx="198">
                <c:v>2.368394543713503</c:v>
              </c:pt>
              <c:pt idx="199">
                <c:v>2.3087599648582646</c:v>
              </c:pt>
              <c:pt idx="200">
                <c:v>2.197720311535734</c:v>
              </c:pt>
            </c:numLit>
          </c:val>
          <c:smooth val="0"/>
          <c:extLst>
            <c:ext xmlns:c16="http://schemas.microsoft.com/office/drawing/2014/chart" uri="{C3380CC4-5D6E-409C-BE32-E72D297353CC}">
              <c16:uniqueId val="{00000000-22F6-47D2-8222-D2BCD1DCB61A}"/>
            </c:ext>
          </c:extLst>
        </c:ser>
        <c:dLbls>
          <c:showLegendKey val="0"/>
          <c:showVal val="0"/>
          <c:showCatName val="0"/>
          <c:showSerName val="1"/>
          <c:showPercent val="0"/>
          <c:showBubbleSize val="0"/>
        </c:dLbls>
        <c:smooth val="0"/>
        <c:axId val="326987776"/>
        <c:axId val="326989696"/>
      </c:lineChart>
      <c:catAx>
        <c:axId val="326987776"/>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26989696"/>
        <c:crosses val="autoZero"/>
        <c:auto val="1"/>
        <c:lblAlgn val="ctr"/>
        <c:lblOffset val="100"/>
        <c:tickLblSkip val="1"/>
        <c:tickMarkSkip val="1"/>
        <c:noMultiLvlLbl val="0"/>
      </c:catAx>
      <c:valAx>
        <c:axId val="32698969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26987776"/>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1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2">
                <c:v> </c:v>
              </c:pt>
              <c:pt idx="203">
                <c:v> </c:v>
              </c:pt>
              <c:pt idx="204">
                <c:v> </c:v>
              </c:pt>
              <c:pt idx="205">
                <c:v> </c:v>
              </c:pt>
              <c:pt idx="206">
                <c:v> </c:v>
              </c:pt>
              <c:pt idx="207">
                <c:v> </c:v>
              </c:pt>
              <c:pt idx="208">
                <c:v> </c:v>
              </c:pt>
              <c:pt idx="209">
                <c:v> </c:v>
              </c:pt>
              <c:pt idx="210">
                <c:v> </c:v>
              </c:pt>
              <c:pt idx="211">
                <c:v> </c:v>
              </c:pt>
            </c:strLit>
          </c:cat>
          <c:val>
            <c:numLit>
              <c:formatCode>0.000</c:formatCode>
              <c:ptCount val="201"/>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numLit>
          </c:val>
          <c:smooth val="0"/>
          <c:extLst>
            <c:ext xmlns:c16="http://schemas.microsoft.com/office/drawing/2014/chart" uri="{C3380CC4-5D6E-409C-BE32-E72D297353CC}">
              <c16:uniqueId val="{00000000-7E40-44D7-969A-AE6A44C755F8}"/>
            </c:ext>
          </c:extLst>
        </c:ser>
        <c:dLbls>
          <c:showLegendKey val="0"/>
          <c:showVal val="0"/>
          <c:showCatName val="0"/>
          <c:showSerName val="0"/>
          <c:showPercent val="0"/>
          <c:showBubbleSize val="0"/>
        </c:dLbls>
        <c:smooth val="0"/>
        <c:axId val="327817088"/>
        <c:axId val="327818624"/>
      </c:lineChart>
      <c:catAx>
        <c:axId val="32781708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27818624"/>
        <c:crosses val="autoZero"/>
        <c:auto val="1"/>
        <c:lblAlgn val="ctr"/>
        <c:lblOffset val="100"/>
        <c:tickLblSkip val="1"/>
        <c:tickMarkSkip val="1"/>
        <c:noMultiLvlLbl val="0"/>
      </c:catAx>
      <c:valAx>
        <c:axId val="32781862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27817088"/>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5428598052462372"/>
                  <c:y val="0.1733739734146135"/>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2">
                <c:v> </c:v>
              </c:pt>
              <c:pt idx="203">
                <c:v> </c:v>
              </c:pt>
              <c:pt idx="204">
                <c:v> </c:v>
              </c:pt>
              <c:pt idx="205">
                <c:v> </c:v>
              </c:pt>
              <c:pt idx="206">
                <c:v> </c:v>
              </c:pt>
              <c:pt idx="207">
                <c:v> </c:v>
              </c:pt>
              <c:pt idx="208">
                <c:v> </c:v>
              </c:pt>
              <c:pt idx="209">
                <c:v> </c:v>
              </c:pt>
              <c:pt idx="210">
                <c:v> </c:v>
              </c:pt>
              <c:pt idx="211">
                <c:v> </c:v>
              </c:pt>
            </c:strLit>
          </c:cat>
          <c:val>
            <c:numLit>
              <c:formatCode>0.0</c:formatCode>
              <c:ptCount val="201"/>
              <c:pt idx="0">
                <c:v>18.562383980302243</c:v>
              </c:pt>
              <c:pt idx="1">
                <c:v>18.562383980302243</c:v>
              </c:pt>
              <c:pt idx="2">
                <c:v>16.895717313635576</c:v>
              </c:pt>
              <c:pt idx="3">
                <c:v>13.562383980302243</c:v>
              </c:pt>
              <c:pt idx="4">
                <c:v>12.395717313635577</c:v>
              </c:pt>
              <c:pt idx="5">
                <c:v>10.395717313635574</c:v>
              </c:pt>
              <c:pt idx="6">
                <c:v>12.062383980302243</c:v>
              </c:pt>
              <c:pt idx="7">
                <c:v>9.3957173136355756</c:v>
              </c:pt>
              <c:pt idx="8">
                <c:v>6.2290506469689086</c:v>
              </c:pt>
              <c:pt idx="9">
                <c:v>2.7290506469689078</c:v>
              </c:pt>
              <c:pt idx="10">
                <c:v>-0.77094935303109224</c:v>
              </c:pt>
              <c:pt idx="11">
                <c:v>-4.6042826863644253</c:v>
              </c:pt>
              <c:pt idx="12">
                <c:v>-9.4376160196977583</c:v>
              </c:pt>
              <c:pt idx="13">
                <c:v>-12.104282686364426</c:v>
              </c:pt>
              <c:pt idx="14">
                <c:v>-12.104282686364426</c:v>
              </c:pt>
              <c:pt idx="15">
                <c:v>-11.437616019697758</c:v>
              </c:pt>
              <c:pt idx="16">
                <c:v>-7.6042826863644253</c:v>
              </c:pt>
              <c:pt idx="17">
                <c:v>-4.9376160196977592</c:v>
              </c:pt>
              <c:pt idx="18">
                <c:v>-5.7709493530310922</c:v>
              </c:pt>
              <c:pt idx="19">
                <c:v>-5.4376160196977592</c:v>
              </c:pt>
              <c:pt idx="20">
                <c:v>-5.4376160196977592</c:v>
              </c:pt>
              <c:pt idx="21">
                <c:v>-1.6042826863644255</c:v>
              </c:pt>
              <c:pt idx="22">
                <c:v>-1.437616019697759</c:v>
              </c:pt>
              <c:pt idx="23">
                <c:v>-1.7709493530310922</c:v>
              </c:pt>
              <c:pt idx="24">
                <c:v>-1.6042826863644255</c:v>
              </c:pt>
              <c:pt idx="25">
                <c:v>0.22905064696890776</c:v>
              </c:pt>
              <c:pt idx="26">
                <c:v>2.5623839803022412</c:v>
              </c:pt>
              <c:pt idx="27">
                <c:v>4.2290506469689078</c:v>
              </c:pt>
              <c:pt idx="28">
                <c:v>3.0623839803022412</c:v>
              </c:pt>
              <c:pt idx="29">
                <c:v>2.8957173136355743</c:v>
              </c:pt>
              <c:pt idx="30">
                <c:v>1.8957173136355745</c:v>
              </c:pt>
              <c:pt idx="31">
                <c:v>0.89571731363557439</c:v>
              </c:pt>
              <c:pt idx="32">
                <c:v>0.89571731363557439</c:v>
              </c:pt>
              <c:pt idx="33">
                <c:v>1.062383980302241</c:v>
              </c:pt>
              <c:pt idx="34">
                <c:v>6.2383980302241092E-2</c:v>
              </c:pt>
              <c:pt idx="35">
                <c:v>-1.1042826863644255</c:v>
              </c:pt>
              <c:pt idx="36">
                <c:v>-2.7709493530310922</c:v>
              </c:pt>
              <c:pt idx="37">
                <c:v>-1.1042826863644255</c:v>
              </c:pt>
              <c:pt idx="38">
                <c:v>-0.43761601969775893</c:v>
              </c:pt>
              <c:pt idx="39">
                <c:v>0.89571731363557439</c:v>
              </c:pt>
              <c:pt idx="40">
                <c:v>1.3957173136355745</c:v>
              </c:pt>
              <c:pt idx="41">
                <c:v>2.2290506469689078</c:v>
              </c:pt>
              <c:pt idx="42">
                <c:v>5.0623839803022408</c:v>
              </c:pt>
              <c:pt idx="43">
                <c:v>7.0623839803022408</c:v>
              </c:pt>
              <c:pt idx="44">
                <c:v>8.8957173136355738</c:v>
              </c:pt>
              <c:pt idx="45">
                <c:v>7.2290506469689078</c:v>
              </c:pt>
              <c:pt idx="46">
                <c:v>5.2290506469689078</c:v>
              </c:pt>
              <c:pt idx="47">
                <c:v>3.3957173136355743</c:v>
              </c:pt>
              <c:pt idx="48">
                <c:v>2.0623839803022412</c:v>
              </c:pt>
              <c:pt idx="49">
                <c:v>4.0623839803022426</c:v>
              </c:pt>
              <c:pt idx="50">
                <c:v>5.0623839803022435</c:v>
              </c:pt>
              <c:pt idx="51">
                <c:v>3.72905064696891</c:v>
              </c:pt>
              <c:pt idx="52">
                <c:v>-1.7709493530310911</c:v>
              </c:pt>
              <c:pt idx="53">
                <c:v>-6.7709493530310922</c:v>
              </c:pt>
              <c:pt idx="54">
                <c:v>-9.6042826863644262</c:v>
              </c:pt>
              <c:pt idx="55">
                <c:v>-11.437616019697758</c:v>
              </c:pt>
              <c:pt idx="56">
                <c:v>-16.270949353031092</c:v>
              </c:pt>
              <c:pt idx="57">
                <c:v>-17.104282686364424</c:v>
              </c:pt>
              <c:pt idx="58">
                <c:v>-18.770949353031092</c:v>
              </c:pt>
              <c:pt idx="59">
                <c:v>-18.43761601969776</c:v>
              </c:pt>
              <c:pt idx="60">
                <c:v>-23.104282686364428</c:v>
              </c:pt>
              <c:pt idx="61">
                <c:v>-30.104282686364428</c:v>
              </c:pt>
              <c:pt idx="62">
                <c:v>-33.270949353031092</c:v>
              </c:pt>
              <c:pt idx="63">
                <c:v>-36.937616019697764</c:v>
              </c:pt>
              <c:pt idx="64">
                <c:v>-37.296590378672114</c:v>
              </c:pt>
              <c:pt idx="65">
                <c:v>-40.322231404313143</c:v>
              </c:pt>
              <c:pt idx="66">
                <c:v>-40.681205763287501</c:v>
              </c:pt>
              <c:pt idx="67">
                <c:v>-40.181205763287501</c:v>
              </c:pt>
              <c:pt idx="68">
                <c:v>-40.01453909662083</c:v>
              </c:pt>
              <c:pt idx="69">
                <c:v>-38.847872429954165</c:v>
              </c:pt>
              <c:pt idx="70">
                <c:v>-38.681205763287501</c:v>
              </c:pt>
              <c:pt idx="71">
                <c:v>-37.181205763287501</c:v>
              </c:pt>
              <c:pt idx="72">
                <c:v>-37.347872429954165</c:v>
              </c:pt>
              <c:pt idx="73">
                <c:v>-36.181205763287501</c:v>
              </c:pt>
              <c:pt idx="74">
                <c:v>-35.847872429954165</c:v>
              </c:pt>
              <c:pt idx="75">
                <c:v>-34.181205763287501</c:v>
              </c:pt>
              <c:pt idx="76">
                <c:v>-33.847872429954165</c:v>
              </c:pt>
              <c:pt idx="77">
                <c:v>-32.847872429954165</c:v>
              </c:pt>
              <c:pt idx="78">
                <c:v>-32.681205763287501</c:v>
              </c:pt>
              <c:pt idx="79">
                <c:v>-31.847872429954165</c:v>
              </c:pt>
              <c:pt idx="80">
                <c:v>-31.347872429954169</c:v>
              </c:pt>
              <c:pt idx="81">
                <c:v>-31.181205763287505</c:v>
              </c:pt>
              <c:pt idx="82">
                <c:v>-30.847872429954169</c:v>
              </c:pt>
              <c:pt idx="83">
                <c:v>-30.681205763287505</c:v>
              </c:pt>
              <c:pt idx="84">
                <c:v>-31.181205763287505</c:v>
              </c:pt>
              <c:pt idx="85">
                <c:v>-31.014539096620833</c:v>
              </c:pt>
              <c:pt idx="86">
                <c:v>-30.847872429954165</c:v>
              </c:pt>
              <c:pt idx="87">
                <c:v>-29.014539096620837</c:v>
              </c:pt>
              <c:pt idx="88">
                <c:v>-28.681205763287505</c:v>
              </c:pt>
              <c:pt idx="89">
                <c:v>-28.347872429954169</c:v>
              </c:pt>
              <c:pt idx="90">
                <c:v>-27.347872429954169</c:v>
              </c:pt>
              <c:pt idx="91">
                <c:v>-26.847872429954169</c:v>
              </c:pt>
              <c:pt idx="92">
                <c:v>-26.347872429954169</c:v>
              </c:pt>
              <c:pt idx="93">
                <c:v>-26.347872429954169</c:v>
              </c:pt>
              <c:pt idx="94">
                <c:v>-26.514539096620837</c:v>
              </c:pt>
              <c:pt idx="95">
                <c:v>-28.014539096620837</c:v>
              </c:pt>
              <c:pt idx="96">
                <c:v>-30.014539096620837</c:v>
              </c:pt>
              <c:pt idx="97">
                <c:v>-31.847872429954169</c:v>
              </c:pt>
              <c:pt idx="98">
                <c:v>-32.51453909662083</c:v>
              </c:pt>
              <c:pt idx="99">
                <c:v>-33.347872429954165</c:v>
              </c:pt>
              <c:pt idx="100">
                <c:v>-33.01453909662083</c:v>
              </c:pt>
              <c:pt idx="101">
                <c:v>-32.347872429954165</c:v>
              </c:pt>
              <c:pt idx="102">
                <c:v>-32.181205763287501</c:v>
              </c:pt>
              <c:pt idx="103">
                <c:v>-33.01453909662083</c:v>
              </c:pt>
              <c:pt idx="104">
                <c:v>-34.01453909662083</c:v>
              </c:pt>
              <c:pt idx="105">
                <c:v>-34.51453909662083</c:v>
              </c:pt>
              <c:pt idx="106">
                <c:v>-34.181205763287501</c:v>
              </c:pt>
              <c:pt idx="107">
                <c:v>-34.01453909662083</c:v>
              </c:pt>
              <c:pt idx="108">
                <c:v>-34.51453909662083</c:v>
              </c:pt>
              <c:pt idx="109">
                <c:v>-34.181205763287501</c:v>
              </c:pt>
              <c:pt idx="110">
                <c:v>-35.01453909662083</c:v>
              </c:pt>
              <c:pt idx="111">
                <c:v>-33.01453909662083</c:v>
              </c:pt>
              <c:pt idx="112">
                <c:v>-33.01453909662083</c:v>
              </c:pt>
              <c:pt idx="113">
                <c:v>-30.181205763287497</c:v>
              </c:pt>
              <c:pt idx="114">
                <c:v>-29.681205763287497</c:v>
              </c:pt>
              <c:pt idx="115">
                <c:v>-27.347872429954169</c:v>
              </c:pt>
              <c:pt idx="116">
                <c:v>-27.014539096620837</c:v>
              </c:pt>
              <c:pt idx="117">
                <c:v>-27.014539096620837</c:v>
              </c:pt>
              <c:pt idx="118">
                <c:v>-25.847872429954169</c:v>
              </c:pt>
              <c:pt idx="119">
                <c:v>-25.014539096620837</c:v>
              </c:pt>
              <c:pt idx="120">
                <c:v>-24.681205763287505</c:v>
              </c:pt>
              <c:pt idx="121">
                <c:v>-27.681205763287505</c:v>
              </c:pt>
              <c:pt idx="122">
                <c:v>-29.014539096620837</c:v>
              </c:pt>
              <c:pt idx="123">
                <c:v>-28.681205763287505</c:v>
              </c:pt>
              <c:pt idx="124">
                <c:v>-26.681205763287505</c:v>
              </c:pt>
              <c:pt idx="125">
                <c:v>-24.347872429954169</c:v>
              </c:pt>
              <c:pt idx="126">
                <c:v>-23.014539096620837</c:v>
              </c:pt>
              <c:pt idx="127">
                <c:v>-22.181205763287505</c:v>
              </c:pt>
              <c:pt idx="128">
                <c:v>-22.847872429954169</c:v>
              </c:pt>
              <c:pt idx="129">
                <c:v>-24.014539096620837</c:v>
              </c:pt>
              <c:pt idx="130">
                <c:v>-25.514539096620837</c:v>
              </c:pt>
              <c:pt idx="131">
                <c:v>-26.847872429954169</c:v>
              </c:pt>
              <c:pt idx="132">
                <c:v>-28.014539096620837</c:v>
              </c:pt>
              <c:pt idx="133">
                <c:v>-30.014539096620837</c:v>
              </c:pt>
              <c:pt idx="134">
                <c:v>-32.51453909662083</c:v>
              </c:pt>
              <c:pt idx="135">
                <c:v>-34.347872429954165</c:v>
              </c:pt>
              <c:pt idx="136">
                <c:v>-34.847872429954165</c:v>
              </c:pt>
              <c:pt idx="137">
                <c:v>-34.847872429954165</c:v>
              </c:pt>
              <c:pt idx="138">
                <c:v>-35.51453909662083</c:v>
              </c:pt>
              <c:pt idx="139">
                <c:v>-32.832392020015277</c:v>
              </c:pt>
              <c:pt idx="140">
                <c:v>-29.859374053059721</c:v>
              </c:pt>
              <c:pt idx="141">
                <c:v>-28.189765330720832</c:v>
              </c:pt>
              <c:pt idx="142">
                <c:v>-28.134301978704162</c:v>
              </c:pt>
              <c:pt idx="143">
                <c:v>-29.888776833820831</c:v>
              </c:pt>
              <c:pt idx="144">
                <c:v>-29.565700357787495</c:v>
              </c:pt>
              <c:pt idx="145">
                <c:v>-31.220525436837494</c:v>
              </c:pt>
              <c:pt idx="146">
                <c:v>-32.201267633870835</c:v>
              </c:pt>
              <c:pt idx="147">
                <c:v>-34.572118402037496</c:v>
              </c:pt>
              <c:pt idx="148">
                <c:v>-35.892350599620833</c:v>
              </c:pt>
              <c:pt idx="149">
                <c:v>-36.725395454987499</c:v>
              </c:pt>
              <c:pt idx="150">
                <c:v>-36.730572295937499</c:v>
              </c:pt>
              <c:pt idx="151">
                <c:v>-37.043380008787501</c:v>
              </c:pt>
              <c:pt idx="152">
                <c:v>-36.247597519670833</c:v>
              </c:pt>
              <c:pt idx="153">
                <c:v>-35.444426383787494</c:v>
              </c:pt>
              <c:pt idx="154">
                <c:v>-35.960941114204161</c:v>
              </c:pt>
              <c:pt idx="155">
                <c:v>-36.623053732287502</c:v>
              </c:pt>
              <c:pt idx="156">
                <c:v>-38.901062925637497</c:v>
              </c:pt>
              <c:pt idx="157">
                <c:v>-40.071574313104172</c:v>
              </c:pt>
              <c:pt idx="158">
                <c:v>-42.268823956804169</c:v>
              </c:pt>
              <c:pt idx="159">
                <c:v>-43.460008288954164</c:v>
              </c:pt>
              <c:pt idx="160">
                <c:v>-45.301697684004161</c:v>
              </c:pt>
              <c:pt idx="161">
                <c:v>-46.303977421487502</c:v>
              </c:pt>
              <c:pt idx="162">
                <c:v>-47.193141618154165</c:v>
              </c:pt>
              <c:pt idx="163">
                <c:v>-47.89378518525416</c:v>
              </c:pt>
              <c:pt idx="164">
                <c:v>-49.310930825420826</c:v>
              </c:pt>
              <c:pt idx="165">
                <c:v>-50.027864638004161</c:v>
              </c:pt>
              <c:pt idx="166">
                <c:v>-51.987220484670821</c:v>
              </c:pt>
              <c:pt idx="167">
                <c:v>-54.368376469670828</c:v>
              </c:pt>
              <c:pt idx="168">
                <c:v>-57.388661653087503</c:v>
              </c:pt>
              <c:pt idx="169">
                <c:v>-60.078456353637499</c:v>
              </c:pt>
              <c:pt idx="170">
                <c:v>-61.773982763837502</c:v>
              </c:pt>
              <c:pt idx="171">
                <c:v>-63.704899723170833</c:v>
              </c:pt>
              <c:pt idx="172">
                <c:v>-64.758605133487507</c:v>
              </c:pt>
              <c:pt idx="173">
                <c:v>-65.448650660804162</c:v>
              </c:pt>
              <c:pt idx="174">
                <c:v>-65.670978349737496</c:v>
              </c:pt>
              <c:pt idx="175">
                <c:v>-65.957685511070835</c:v>
              </c:pt>
              <c:pt idx="176">
                <c:v>-66.17802317615417</c:v>
              </c:pt>
              <c:pt idx="177">
                <c:v>-66.184866257920831</c:v>
              </c:pt>
              <c:pt idx="178">
                <c:v>-64.928742424470826</c:v>
              </c:pt>
              <c:pt idx="179">
                <c:v>-65.481358868387503</c:v>
              </c:pt>
              <c:pt idx="180">
                <c:v>-66.820873757854159</c:v>
              </c:pt>
              <c:pt idx="181">
                <c:v>-68.084757614154171</c:v>
              </c:pt>
              <c:pt idx="182">
                <c:v>-67.252075337720839</c:v>
              </c:pt>
              <c:pt idx="183">
                <c:v>-65.796376934404165</c:v>
              </c:pt>
              <c:pt idx="184">
                <c:v>-63.957753992687508</c:v>
              </c:pt>
              <c:pt idx="185">
                <c:v>-62.343863546520829</c:v>
              </c:pt>
              <c:pt idx="186">
                <c:v>-59.987492479637496</c:v>
              </c:pt>
              <c:pt idx="187">
                <c:v>-58.714727341820833</c:v>
              </c:pt>
              <c:pt idx="188">
                <c:v>-56.959686244804175</c:v>
              </c:pt>
              <c:pt idx="189">
                <c:v>-56.255727267304167</c:v>
              </c:pt>
              <c:pt idx="190">
                <c:v>-53.0551513995375</c:v>
              </c:pt>
              <c:pt idx="191">
                <c:v>-50.684638788487497</c:v>
              </c:pt>
              <c:pt idx="192">
                <c:v>-47.727719587120838</c:v>
              </c:pt>
              <c:pt idx="193">
                <c:v>-46.70264429692083</c:v>
              </c:pt>
              <c:pt idx="194">
                <c:v>-46.554121737104168</c:v>
              </c:pt>
              <c:pt idx="195">
                <c:v>-45.40375141525417</c:v>
              </c:pt>
              <c:pt idx="196">
                <c:v>-44.537570609770832</c:v>
              </c:pt>
              <c:pt idx="197">
                <c:v>-43.507502000737496</c:v>
              </c:pt>
              <c:pt idx="198">
                <c:v>-44.047154990637495</c:v>
              </c:pt>
              <c:pt idx="199">
                <c:v>-43.496569267754161</c:v>
              </c:pt>
              <c:pt idx="200">
                <c:v>-41.449049215987493</c:v>
              </c:pt>
            </c:numLit>
          </c:val>
          <c:smooth val="0"/>
          <c:extLst>
            <c:ext xmlns:c16="http://schemas.microsoft.com/office/drawing/2014/chart" uri="{C3380CC4-5D6E-409C-BE32-E72D297353CC}">
              <c16:uniqueId val="{00000001-2D30-4E52-94C7-FEA23148F0EF}"/>
            </c:ext>
          </c:extLst>
        </c:ser>
        <c:ser>
          <c:idx val="1"/>
          <c:order val="1"/>
          <c:tx>
            <c:v>industria</c:v>
          </c:tx>
          <c:spPr>
            <a:ln w="25400">
              <a:solidFill>
                <a:schemeClr val="tx2"/>
              </a:solidFill>
              <a:prstDash val="solid"/>
            </a:ln>
          </c:spPr>
          <c:marker>
            <c:symbol val="none"/>
          </c:marker>
          <c:dLbls>
            <c:dLbl>
              <c:idx val="3"/>
              <c:layout>
                <c:manualLayout>
                  <c:x val="0.50848778518069859"/>
                  <c:y val="0.20502356560268675"/>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D30-4E52-94C7-FEA23148F0EF}"/>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2">
                <c:v> </c:v>
              </c:pt>
              <c:pt idx="203">
                <c:v> </c:v>
              </c:pt>
              <c:pt idx="204">
                <c:v> </c:v>
              </c:pt>
              <c:pt idx="205">
                <c:v> </c:v>
              </c:pt>
              <c:pt idx="206">
                <c:v> </c:v>
              </c:pt>
              <c:pt idx="207">
                <c:v> </c:v>
              </c:pt>
              <c:pt idx="208">
                <c:v> </c:v>
              </c:pt>
              <c:pt idx="209">
                <c:v> </c:v>
              </c:pt>
              <c:pt idx="210">
                <c:v> </c:v>
              </c:pt>
              <c:pt idx="211">
                <c:v> </c:v>
              </c:pt>
            </c:strLit>
          </c:cat>
          <c:val>
            <c:numLit>
              <c:formatCode>0.0</c:formatCode>
              <c:ptCount val="201"/>
              <c:pt idx="0">
                <c:v>-10.582443561142945</c:v>
              </c:pt>
              <c:pt idx="1">
                <c:v>-11.502436885339527</c:v>
              </c:pt>
              <c:pt idx="2">
                <c:v>-13.480197864647218</c:v>
              </c:pt>
              <c:pt idx="3">
                <c:v>-15.154053909313882</c:v>
              </c:pt>
              <c:pt idx="4">
                <c:v>-15.426051311202775</c:v>
              </c:pt>
              <c:pt idx="5">
                <c:v>-13.504555531980552</c:v>
              </c:pt>
              <c:pt idx="6">
                <c:v>-10.880313213647218</c:v>
              </c:pt>
              <c:pt idx="7">
                <c:v>-9.1653934428694388</c:v>
              </c:pt>
              <c:pt idx="8">
                <c:v>-8.3868532488694392</c:v>
              </c:pt>
              <c:pt idx="9">
                <c:v>-8.7265983355361065</c:v>
              </c:pt>
              <c:pt idx="10">
                <c:v>-9.82008279975833</c:v>
              </c:pt>
              <c:pt idx="11">
                <c:v>-9.5960823853138866</c:v>
              </c:pt>
              <c:pt idx="12">
                <c:v>-8.1944408433138847</c:v>
              </c:pt>
              <c:pt idx="13">
                <c:v>-6.9791333542027729</c:v>
              </c:pt>
              <c:pt idx="14">
                <c:v>-7.0026323817583283</c:v>
              </c:pt>
              <c:pt idx="15">
                <c:v>-7.4162467486472172</c:v>
              </c:pt>
              <c:pt idx="16">
                <c:v>-6.5748751686472175</c:v>
              </c:pt>
              <c:pt idx="17">
                <c:v>-4.9797921069805513</c:v>
              </c:pt>
              <c:pt idx="18">
                <c:v>-3.4689633569805522</c:v>
              </c:pt>
              <c:pt idx="19">
                <c:v>-1.7231923497583306</c:v>
              </c:pt>
              <c:pt idx="20">
                <c:v>-2.3145165505361081</c:v>
              </c:pt>
              <c:pt idx="21">
                <c:v>-3.2669019510916626</c:v>
              </c:pt>
              <c:pt idx="22">
                <c:v>-4.499787034536106</c:v>
              </c:pt>
              <c:pt idx="23">
                <c:v>-5.599071447313885</c:v>
              </c:pt>
              <c:pt idx="24">
                <c:v>-5.472389900869441</c:v>
              </c:pt>
              <c:pt idx="25">
                <c:v>-6.8389662192027743</c:v>
              </c:pt>
              <c:pt idx="26">
                <c:v>-6.9443778535361069</c:v>
              </c:pt>
              <c:pt idx="27">
                <c:v>-6.1390095223138843</c:v>
              </c:pt>
              <c:pt idx="28">
                <c:v>-5.8247469412027728</c:v>
              </c:pt>
              <c:pt idx="29">
                <c:v>-6.2449232580916627</c:v>
              </c:pt>
              <c:pt idx="30">
                <c:v>-8.7105453235361079</c:v>
              </c:pt>
              <c:pt idx="31">
                <c:v>-8.2045962443138851</c:v>
              </c:pt>
              <c:pt idx="32">
                <c:v>-6.7876600272027732</c:v>
              </c:pt>
              <c:pt idx="33">
                <c:v>-4.1068095244249951</c:v>
              </c:pt>
              <c:pt idx="34">
                <c:v>-3.2378413024249952</c:v>
              </c:pt>
              <c:pt idx="35">
                <c:v>-3.4267751492027725</c:v>
              </c:pt>
              <c:pt idx="36">
                <c:v>-4.3157009517583278</c:v>
              </c:pt>
              <c:pt idx="37">
                <c:v>-4.7888894119805512</c:v>
              </c:pt>
              <c:pt idx="38">
                <c:v>-5.5021879752027729</c:v>
              </c:pt>
              <c:pt idx="39">
                <c:v>-6.1349952490916628</c:v>
              </c:pt>
              <c:pt idx="40">
                <c:v>-6.4420442415361068</c:v>
              </c:pt>
              <c:pt idx="41">
                <c:v>-5.260401812869441</c:v>
              </c:pt>
              <c:pt idx="42">
                <c:v>-3.3577582046472187</c:v>
              </c:pt>
              <c:pt idx="43">
                <c:v>-2.2451050818694411</c:v>
              </c:pt>
              <c:pt idx="44">
                <c:v>-1.2903666483138856</c:v>
              </c:pt>
              <c:pt idx="45">
                <c:v>-1.9483246188694405</c:v>
              </c:pt>
              <c:pt idx="46">
                <c:v>-0.88608479942499663</c:v>
              </c:pt>
              <c:pt idx="47">
                <c:v>-1.2352081903138847</c:v>
              </c:pt>
              <c:pt idx="48">
                <c:v>-6.2881122091663341E-2</c:v>
              </c:pt>
              <c:pt idx="49">
                <c:v>0.65894830835278106</c:v>
              </c:pt>
              <c:pt idx="50">
                <c:v>2.0711473574638912</c:v>
              </c:pt>
              <c:pt idx="51">
                <c:v>2.5590426674638915</c:v>
              </c:pt>
              <c:pt idx="52">
                <c:v>2.5237656369083354</c:v>
              </c:pt>
              <c:pt idx="53">
                <c:v>2.7925293499083357</c:v>
              </c:pt>
              <c:pt idx="54">
                <c:v>2.0743769855750025</c:v>
              </c:pt>
              <c:pt idx="55">
                <c:v>1.9710803605750027</c:v>
              </c:pt>
              <c:pt idx="56">
                <c:v>2.3857336917972245</c:v>
              </c:pt>
              <c:pt idx="57">
                <c:v>2.8585278663527802</c:v>
              </c:pt>
              <c:pt idx="58">
                <c:v>3.397663078019447</c:v>
              </c:pt>
              <c:pt idx="59">
                <c:v>3.152629921908336</c:v>
              </c:pt>
              <c:pt idx="60">
                <c:v>3.4483620461305584</c:v>
              </c:pt>
              <c:pt idx="61">
                <c:v>2.9871129864638912</c:v>
              </c:pt>
              <c:pt idx="62">
                <c:v>2.0740500876861137</c:v>
              </c:pt>
              <c:pt idx="63">
                <c:v>0.80361853890833557</c:v>
              </c:pt>
              <c:pt idx="64">
                <c:v>-1.9593154187583302</c:v>
              </c:pt>
              <c:pt idx="65">
                <c:v>-4.0423383758694413</c:v>
              </c:pt>
              <c:pt idx="66">
                <c:v>-4.8245712347583298</c:v>
              </c:pt>
              <c:pt idx="67">
                <c:v>-3.2783321124249962</c:v>
              </c:pt>
              <c:pt idx="68">
                <c:v>-4.1790601940916625</c:v>
              </c:pt>
              <c:pt idx="69">
                <c:v>-9.3373915587583287</c:v>
              </c:pt>
              <c:pt idx="70">
                <c:v>-16.539812313313885</c:v>
              </c:pt>
              <c:pt idx="71">
                <c:v>-23.452351751424999</c:v>
              </c:pt>
              <c:pt idx="72">
                <c:v>-27.36389973564722</c:v>
              </c:pt>
              <c:pt idx="73">
                <c:v>-30.541496514202773</c:v>
              </c:pt>
              <c:pt idx="74">
                <c:v>-29.551343342424996</c:v>
              </c:pt>
              <c:pt idx="75">
                <c:v>-30.172520173758329</c:v>
              </c:pt>
              <c:pt idx="76">
                <c:v>-28.076098761650922</c:v>
              </c:pt>
              <c:pt idx="77">
                <c:v>-27.617908445543517</c:v>
              </c:pt>
              <c:pt idx="78">
                <c:v>-24.288647556947222</c:v>
              </c:pt>
              <c:pt idx="79">
                <c:v>-21.379325033291668</c:v>
              </c:pt>
              <c:pt idx="80">
                <c:v>-17.023867264525002</c:v>
              </c:pt>
              <c:pt idx="81">
                <c:v>-14.337176757013887</c:v>
              </c:pt>
              <c:pt idx="82">
                <c:v>-13.06346712043611</c:v>
              </c:pt>
              <c:pt idx="83">
                <c:v>-13.948600125191666</c:v>
              </c:pt>
              <c:pt idx="84">
                <c:v>-13.702420836947221</c:v>
              </c:pt>
              <c:pt idx="85">
                <c:v>-13.261546773780557</c:v>
              </c:pt>
              <c:pt idx="86">
                <c:v>-12.29324810220278</c:v>
              </c:pt>
              <c:pt idx="87">
                <c:v>-11.328019343791668</c:v>
              </c:pt>
              <c:pt idx="88">
                <c:v>-11.178462924213891</c:v>
              </c:pt>
              <c:pt idx="89">
                <c:v>-11.380258484702779</c:v>
              </c:pt>
              <c:pt idx="90">
                <c:v>-10.817108117447225</c:v>
              </c:pt>
              <c:pt idx="91">
                <c:v>-9.2604924388472227</c:v>
              </c:pt>
              <c:pt idx="92">
                <c:v>-6.6528367560250006</c:v>
              </c:pt>
              <c:pt idx="93">
                <c:v>-6.6572159960583344</c:v>
              </c:pt>
              <c:pt idx="94">
                <c:v>-6.9070432678916687</c:v>
              </c:pt>
              <c:pt idx="95">
                <c:v>-8.6639412338472237</c:v>
              </c:pt>
              <c:pt idx="96">
                <c:v>-8.2536657407805567</c:v>
              </c:pt>
              <c:pt idx="97">
                <c:v>-7.8392417745472232</c:v>
              </c:pt>
              <c:pt idx="98">
                <c:v>-8.5420707208805577</c:v>
              </c:pt>
              <c:pt idx="99">
                <c:v>-9.3036982756694471</c:v>
              </c:pt>
              <c:pt idx="100">
                <c:v>-11.584913710980558</c:v>
              </c:pt>
              <c:pt idx="101">
                <c:v>-12.811236885058335</c:v>
              </c:pt>
              <c:pt idx="102">
                <c:v>-12.060919150969445</c:v>
              </c:pt>
              <c:pt idx="103">
                <c:v>-12.490712985336112</c:v>
              </c:pt>
              <c:pt idx="104">
                <c:v>-13.721797837747223</c:v>
              </c:pt>
              <c:pt idx="105">
                <c:v>-16.140076583491666</c:v>
              </c:pt>
              <c:pt idx="106">
                <c:v>-17.407773732358336</c:v>
              </c:pt>
              <c:pt idx="107">
                <c:v>-18.234355503258335</c:v>
              </c:pt>
              <c:pt idx="108">
                <c:v>-19.811038849602777</c:v>
              </c:pt>
              <c:pt idx="109">
                <c:v>-20.215609678469445</c:v>
              </c:pt>
              <c:pt idx="110">
                <c:v>-19.245198384991667</c:v>
              </c:pt>
              <c:pt idx="111">
                <c:v>-18.387555574180556</c:v>
              </c:pt>
              <c:pt idx="112">
                <c:v>-18.641575147069446</c:v>
              </c:pt>
              <c:pt idx="113">
                <c:v>-18.339470550825002</c:v>
              </c:pt>
              <c:pt idx="114">
                <c:v>-18.494606655791667</c:v>
              </c:pt>
              <c:pt idx="115">
                <c:v>-16.216945936436115</c:v>
              </c:pt>
              <c:pt idx="116">
                <c:v>-16.03965034200278</c:v>
              </c:pt>
              <c:pt idx="117">
                <c:v>-16.352054003858335</c:v>
              </c:pt>
              <c:pt idx="118">
                <c:v>-18.301071316869443</c:v>
              </c:pt>
              <c:pt idx="119">
                <c:v>-17.984897026225003</c:v>
              </c:pt>
              <c:pt idx="120">
                <c:v>-17.782567087058336</c:v>
              </c:pt>
              <c:pt idx="121">
                <c:v>-16.859140166180556</c:v>
              </c:pt>
              <c:pt idx="122">
                <c:v>-16.63058201861389</c:v>
              </c:pt>
              <c:pt idx="123">
                <c:v>-16.049404846836111</c:v>
              </c:pt>
              <c:pt idx="124">
                <c:v>-15.172198511525002</c:v>
              </c:pt>
              <c:pt idx="125">
                <c:v>-14.852643078025002</c:v>
              </c:pt>
              <c:pt idx="126">
                <c:v>-13.690998956469445</c:v>
              </c:pt>
              <c:pt idx="127">
                <c:v>-11.919099807136112</c:v>
              </c:pt>
              <c:pt idx="128">
                <c:v>-9.9357615048694452</c:v>
              </c:pt>
              <c:pt idx="129">
                <c:v>-8.9384678406805573</c:v>
              </c:pt>
              <c:pt idx="130">
                <c:v>-8.7060862316583343</c:v>
              </c:pt>
              <c:pt idx="131">
                <c:v>-7.8730123772027776</c:v>
              </c:pt>
              <c:pt idx="132">
                <c:v>-6.6023223233138886</c:v>
              </c:pt>
              <c:pt idx="133">
                <c:v>-6.3508357496138892</c:v>
              </c:pt>
              <c:pt idx="134">
                <c:v>-6.1204149952694458</c:v>
              </c:pt>
              <c:pt idx="135">
                <c:v>-5.8336837376694461</c:v>
              </c:pt>
              <c:pt idx="136">
                <c:v>-5.49844622821389</c:v>
              </c:pt>
              <c:pt idx="137">
                <c:v>-6.2275637456916684</c:v>
              </c:pt>
              <c:pt idx="138">
                <c:v>-6.093581773947224</c:v>
              </c:pt>
              <c:pt idx="139">
                <c:v>-5.1962988727916679</c:v>
              </c:pt>
              <c:pt idx="140">
                <c:v>-3.9494135857250008</c:v>
              </c:pt>
              <c:pt idx="141">
                <c:v>-3.7704354425694451</c:v>
              </c:pt>
              <c:pt idx="142">
                <c:v>-3.9126377427583336</c:v>
              </c:pt>
              <c:pt idx="143">
                <c:v>-3.8239393997916671</c:v>
              </c:pt>
              <c:pt idx="144">
                <c:v>-3.9785192681805555</c:v>
              </c:pt>
              <c:pt idx="145">
                <c:v>-3.824392669991667</c:v>
              </c:pt>
              <c:pt idx="146">
                <c:v>-3.2444361027250004</c:v>
              </c:pt>
              <c:pt idx="147">
                <c:v>-1.678292372691667</c:v>
              </c:pt>
              <c:pt idx="148">
                <c:v>-0.31708202799444468</c:v>
              </c:pt>
              <c:pt idx="149">
                <c:v>-0.10797692476388887</c:v>
              </c:pt>
              <c:pt idx="150">
                <c:v>0.19870233587777797</c:v>
              </c:pt>
              <c:pt idx="151">
                <c:v>-0.15487551484444448</c:v>
              </c:pt>
              <c:pt idx="152">
                <c:v>-8.7513736733333292E-2</c:v>
              </c:pt>
              <c:pt idx="153">
                <c:v>-1.0210075146777777</c:v>
              </c:pt>
              <c:pt idx="154">
                <c:v>-1.6414522459222223</c:v>
              </c:pt>
              <c:pt idx="155">
                <c:v>-2.0535591696222224</c:v>
              </c:pt>
              <c:pt idx="156">
                <c:v>-1.4793292327555558</c:v>
              </c:pt>
              <c:pt idx="157">
                <c:v>-1.0514748555333333</c:v>
              </c:pt>
              <c:pt idx="158">
                <c:v>-1.1360100607666668</c:v>
              </c:pt>
              <c:pt idx="159">
                <c:v>-1.6424945440222221</c:v>
              </c:pt>
              <c:pt idx="160">
                <c:v>-1.6339932256222223</c:v>
              </c:pt>
              <c:pt idx="161">
                <c:v>-1.1089250596333331</c:v>
              </c:pt>
              <c:pt idx="162">
                <c:v>-0.88703394697777782</c:v>
              </c:pt>
              <c:pt idx="163">
                <c:v>-1.0847915402111112</c:v>
              </c:pt>
              <c:pt idx="164">
                <c:v>-1.0919192782111111</c:v>
              </c:pt>
              <c:pt idx="165">
                <c:v>-0.68768372051111137</c:v>
              </c:pt>
              <c:pt idx="166">
                <c:v>5.8177156544444296E-2</c:v>
              </c:pt>
              <c:pt idx="167">
                <c:v>0.66917654307777763</c:v>
              </c:pt>
              <c:pt idx="168">
                <c:v>1.1069765146111112</c:v>
              </c:pt>
              <c:pt idx="169">
                <c:v>1.2896683886666667</c:v>
              </c:pt>
              <c:pt idx="170">
                <c:v>1.4765417287777778</c:v>
              </c:pt>
              <c:pt idx="171">
                <c:v>2.2980175812444439</c:v>
              </c:pt>
              <c:pt idx="172">
                <c:v>2.5048698205333331</c:v>
              </c:pt>
              <c:pt idx="173">
                <c:v>2.8241911450555555</c:v>
              </c:pt>
              <c:pt idx="174">
                <c:v>1.9713261756555556</c:v>
              </c:pt>
              <c:pt idx="175">
                <c:v>1.6129060663000001</c:v>
              </c:pt>
              <c:pt idx="176">
                <c:v>1.5977147080777776</c:v>
              </c:pt>
              <c:pt idx="177">
                <c:v>2.323700306633333</c:v>
              </c:pt>
              <c:pt idx="178">
                <c:v>2.8696720425333329</c:v>
              </c:pt>
              <c:pt idx="179">
                <c:v>3.3912981719555559</c:v>
              </c:pt>
              <c:pt idx="180">
                <c:v>3.1750410730777783</c:v>
              </c:pt>
              <c:pt idx="181">
                <c:v>2.9316468716777777</c:v>
              </c:pt>
              <c:pt idx="182">
                <c:v>2.2058034148444445</c:v>
              </c:pt>
              <c:pt idx="183">
                <c:v>1.3340175085444443</c:v>
              </c:pt>
              <c:pt idx="184">
                <c:v>0.67915412652222218</c:v>
              </c:pt>
              <c:pt idx="185">
                <c:v>0.18943760514444433</c:v>
              </c:pt>
              <c:pt idx="186">
                <c:v>0.26562005401111088</c:v>
              </c:pt>
              <c:pt idx="187">
                <c:v>0.80780196857777753</c:v>
              </c:pt>
              <c:pt idx="188">
                <c:v>0.18449300158888882</c:v>
              </c:pt>
              <c:pt idx="189">
                <c:v>-0.46166046376666653</c:v>
              </c:pt>
              <c:pt idx="190">
                <c:v>-1.1817290355444443</c:v>
              </c:pt>
              <c:pt idx="191">
                <c:v>-0.77051726721111091</c:v>
              </c:pt>
              <c:pt idx="192">
                <c:v>-1.0048560179999999</c:v>
              </c:pt>
              <c:pt idx="193">
                <c:v>-1.2307554038777779</c:v>
              </c:pt>
              <c:pt idx="194">
                <c:v>-2.0727102695999999</c:v>
              </c:pt>
              <c:pt idx="195">
                <c:v>-2.8730736150555551</c:v>
              </c:pt>
              <c:pt idx="196">
                <c:v>-3.6989288799444444</c:v>
              </c:pt>
              <c:pt idx="197">
                <c:v>-3.3867773271999995</c:v>
              </c:pt>
              <c:pt idx="198">
                <c:v>-3.6640132181444449</c:v>
              </c:pt>
              <c:pt idx="199">
                <c:v>-3.2302051258666666</c:v>
              </c:pt>
              <c:pt idx="200">
                <c:v>-4.0563365545111116</c:v>
              </c:pt>
            </c:numLit>
          </c:val>
          <c:smooth val="0"/>
          <c:extLst>
            <c:ext xmlns:c16="http://schemas.microsoft.com/office/drawing/2014/chart" uri="{C3380CC4-5D6E-409C-BE32-E72D297353CC}">
              <c16:uniqueId val="{00000003-2D30-4E52-94C7-FEA23148F0EF}"/>
            </c:ext>
          </c:extLst>
        </c:ser>
        <c:ser>
          <c:idx val="2"/>
          <c:order val="2"/>
          <c:tx>
            <c:v>comercio</c:v>
          </c:tx>
          <c:spPr>
            <a:ln w="38100">
              <a:solidFill>
                <a:schemeClr val="accent2"/>
              </a:solidFill>
              <a:prstDash val="solid"/>
            </a:ln>
          </c:spPr>
          <c:marker>
            <c:symbol val="none"/>
          </c:marker>
          <c:dLbls>
            <c:dLbl>
              <c:idx val="21"/>
              <c:layout>
                <c:manualLayout>
                  <c:x val="-5.2129711596701316E-2"/>
                  <c:y val="9.345751135946710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D30-4E52-94C7-FEA23148F0EF}"/>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2">
                <c:v> </c:v>
              </c:pt>
              <c:pt idx="203">
                <c:v> </c:v>
              </c:pt>
              <c:pt idx="204">
                <c:v> </c:v>
              </c:pt>
              <c:pt idx="205">
                <c:v> </c:v>
              </c:pt>
              <c:pt idx="206">
                <c:v> </c:v>
              </c:pt>
              <c:pt idx="207">
                <c:v> </c:v>
              </c:pt>
              <c:pt idx="208">
                <c:v> </c:v>
              </c:pt>
              <c:pt idx="209">
                <c:v> </c:v>
              </c:pt>
              <c:pt idx="210">
                <c:v> </c:v>
              </c:pt>
              <c:pt idx="211">
                <c:v> </c:v>
              </c:pt>
            </c:strLit>
          </c:cat>
          <c:val>
            <c:numLit>
              <c:formatCode>0.0</c:formatCode>
              <c:ptCount val="201"/>
              <c:pt idx="0">
                <c:v>-12.833465350425215</c:v>
              </c:pt>
              <c:pt idx="1">
                <c:v>-11.554316857792736</c:v>
              </c:pt>
              <c:pt idx="2">
                <c:v>-12.010482028049147</c:v>
              </c:pt>
              <c:pt idx="3">
                <c:v>-12.077331329083334</c:v>
              </c:pt>
              <c:pt idx="4">
                <c:v>-13.178865449305556</c:v>
              </c:pt>
              <c:pt idx="5">
                <c:v>-12.796431457083335</c:v>
              </c:pt>
              <c:pt idx="6">
                <c:v>-12.272797078416668</c:v>
              </c:pt>
              <c:pt idx="7">
                <c:v>-9.6691633580833329</c:v>
              </c:pt>
              <c:pt idx="8">
                <c:v>-7.5481362949722213</c:v>
              </c:pt>
              <c:pt idx="9">
                <c:v>-5.628317413194444</c:v>
              </c:pt>
              <c:pt idx="10">
                <c:v>-4.9438135863055557</c:v>
              </c:pt>
              <c:pt idx="11">
                <c:v>-4.5217507369722219</c:v>
              </c:pt>
              <c:pt idx="12">
                <c:v>-4.2526133260833339</c:v>
              </c:pt>
              <c:pt idx="13">
                <c:v>-5.6683105850833329</c:v>
              </c:pt>
              <c:pt idx="14">
                <c:v>-7.4951755479722211</c:v>
              </c:pt>
              <c:pt idx="15">
                <c:v>-8.2638012858611116</c:v>
              </c:pt>
              <c:pt idx="16">
                <c:v>-4.9799678048611113</c:v>
              </c:pt>
              <c:pt idx="17">
                <c:v>-2.4084784093055558</c:v>
              </c:pt>
              <c:pt idx="18">
                <c:v>-0.13110396530555515</c:v>
              </c:pt>
              <c:pt idx="19">
                <c:v>-1.3358447087499996</c:v>
              </c:pt>
              <c:pt idx="20">
                <c:v>-1.3848506325277772</c:v>
              </c:pt>
              <c:pt idx="21">
                <c:v>-2.8514890497500001</c:v>
              </c:pt>
              <c:pt idx="22">
                <c:v>-3.756454581416667</c:v>
              </c:pt>
              <c:pt idx="23">
                <c:v>-4.3557481978611108</c:v>
              </c:pt>
              <c:pt idx="24">
                <c:v>-4.7067122170833331</c:v>
              </c:pt>
              <c:pt idx="25">
                <c:v>-5.1840603923055557</c:v>
              </c:pt>
              <c:pt idx="26">
                <c:v>-5.0049162966388892</c:v>
              </c:pt>
              <c:pt idx="27">
                <c:v>-5.5807293923055559</c:v>
              </c:pt>
              <c:pt idx="28">
                <c:v>-5.1003545526388887</c:v>
              </c:pt>
              <c:pt idx="29">
                <c:v>-6.33135412675</c:v>
              </c:pt>
              <c:pt idx="30">
                <c:v>-7.5849716097499993</c:v>
              </c:pt>
              <c:pt idx="31">
                <c:v>-9.7875925284166652</c:v>
              </c:pt>
              <c:pt idx="32">
                <c:v>-10.689255103083333</c:v>
              </c:pt>
              <c:pt idx="33">
                <c:v>-11.346789447527778</c:v>
              </c:pt>
              <c:pt idx="34">
                <c:v>-11.230325969416668</c:v>
              </c:pt>
              <c:pt idx="35">
                <c:v>-8.8727096198611104</c:v>
              </c:pt>
              <c:pt idx="36">
                <c:v>-6.7293499488611106</c:v>
              </c:pt>
              <c:pt idx="37">
                <c:v>-5.2010362599722209</c:v>
              </c:pt>
              <c:pt idx="38">
                <c:v>-7.682750452083333</c:v>
              </c:pt>
              <c:pt idx="39">
                <c:v>-7.625789320638888</c:v>
              </c:pt>
              <c:pt idx="40">
                <c:v>-9.2202408643055573</c:v>
              </c:pt>
              <c:pt idx="41">
                <c:v>-7.2593580903055566</c:v>
              </c:pt>
              <c:pt idx="42">
                <c:v>-7.3128370279722228</c:v>
              </c:pt>
              <c:pt idx="43">
                <c:v>-6.6199030867499999</c:v>
              </c:pt>
              <c:pt idx="44">
                <c:v>-6.2777178445277784</c:v>
              </c:pt>
              <c:pt idx="45">
                <c:v>-4.3080332435277784</c:v>
              </c:pt>
              <c:pt idx="46">
                <c:v>-2.9089087198611119</c:v>
              </c:pt>
              <c:pt idx="47">
                <c:v>-3.072540538972222</c:v>
              </c:pt>
              <c:pt idx="48">
                <c:v>-4.3532690193055554</c:v>
              </c:pt>
              <c:pt idx="49">
                <c:v>-3.7140120259722216</c:v>
              </c:pt>
              <c:pt idx="50">
                <c:v>-3.7221647813055547</c:v>
              </c:pt>
              <c:pt idx="51">
                <c:v>-3.5701563821944444</c:v>
              </c:pt>
              <c:pt idx="52">
                <c:v>-3.4483429569722226</c:v>
              </c:pt>
              <c:pt idx="53">
                <c:v>-2.6022584617500004</c:v>
              </c:pt>
              <c:pt idx="54">
                <c:v>-2.8641406746388895</c:v>
              </c:pt>
              <c:pt idx="55">
                <c:v>-3.4292854533055555</c:v>
              </c:pt>
              <c:pt idx="56">
                <c:v>-4.2024052959722225</c:v>
              </c:pt>
              <c:pt idx="57">
                <c:v>-3.9490133751944438</c:v>
              </c:pt>
              <c:pt idx="58">
                <c:v>-3.4731356803055555</c:v>
              </c:pt>
              <c:pt idx="59">
                <c:v>-2.5654411786388893</c:v>
              </c:pt>
              <c:pt idx="60">
                <c:v>-2.108093175638889</c:v>
              </c:pt>
              <c:pt idx="61">
                <c:v>-2.0741886386388888</c:v>
              </c:pt>
              <c:pt idx="62">
                <c:v>-1.9416101299722222</c:v>
              </c:pt>
              <c:pt idx="63">
                <c:v>-2.9119814534166668</c:v>
              </c:pt>
              <c:pt idx="64">
                <c:v>-4.2146224907500001</c:v>
              </c:pt>
              <c:pt idx="65">
                <c:v>-7.4541177421944456</c:v>
              </c:pt>
              <c:pt idx="66">
                <c:v>-9.8128123985277789</c:v>
              </c:pt>
              <c:pt idx="67">
                <c:v>-11.233965361194445</c:v>
              </c:pt>
              <c:pt idx="68">
                <c:v>-11.52499101075</c:v>
              </c:pt>
              <c:pt idx="69">
                <c:v>-12.615596921527777</c:v>
              </c:pt>
              <c:pt idx="70">
                <c:v>-14.777446808416665</c:v>
              </c:pt>
              <c:pt idx="71">
                <c:v>-17.38560319463889</c:v>
              </c:pt>
              <c:pt idx="72">
                <c:v>-18.026173206083332</c:v>
              </c:pt>
              <c:pt idx="73">
                <c:v>-19.875967412750001</c:v>
              </c:pt>
              <c:pt idx="74">
                <c:v>-20.349142296083333</c:v>
              </c:pt>
              <c:pt idx="75">
                <c:v>-21.44516025675</c:v>
              </c:pt>
              <c:pt idx="76">
                <c:v>-20.035418819736112</c:v>
              </c:pt>
              <c:pt idx="77">
                <c:v>-17.805773258622224</c:v>
              </c:pt>
              <c:pt idx="78">
                <c:v>-14.911596957430556</c:v>
              </c:pt>
              <c:pt idx="79">
                <c:v>-12.481575803430557</c:v>
              </c:pt>
              <c:pt idx="80">
                <c:v>-9.9284068315194443</c:v>
              </c:pt>
              <c:pt idx="81">
                <c:v>-7.6833906450416665</c:v>
              </c:pt>
              <c:pt idx="82">
                <c:v>-6.4210363051416666</c:v>
              </c:pt>
              <c:pt idx="83">
                <c:v>-5.8499567460416673</c:v>
              </c:pt>
              <c:pt idx="84">
                <c:v>-5.8575781305861119</c:v>
              </c:pt>
              <c:pt idx="85">
                <c:v>-4.488433060708334</c:v>
              </c:pt>
              <c:pt idx="86">
                <c:v>-4.0396960218527775</c:v>
              </c:pt>
              <c:pt idx="87">
                <c:v>-2.6681935850527783</c:v>
              </c:pt>
              <c:pt idx="88">
                <c:v>-2.6342697947750007</c:v>
              </c:pt>
              <c:pt idx="89">
                <c:v>-2.5369733306083337</c:v>
              </c:pt>
              <c:pt idx="90">
                <c:v>-3.6056423471194452</c:v>
              </c:pt>
              <c:pt idx="91">
                <c:v>-4.2677937134416668</c:v>
              </c:pt>
              <c:pt idx="92">
                <c:v>-5.6313957119638891</c:v>
              </c:pt>
              <c:pt idx="93">
                <c:v>-6.751992622775</c:v>
              </c:pt>
              <c:pt idx="94">
                <c:v>-7.4585105213750005</c:v>
              </c:pt>
              <c:pt idx="95">
                <c:v>-7.8390247849972239</c:v>
              </c:pt>
              <c:pt idx="96">
                <c:v>-7.1298965463305564</c:v>
              </c:pt>
              <c:pt idx="97">
                <c:v>-7.4150495019083325</c:v>
              </c:pt>
              <c:pt idx="98">
                <c:v>-8.6031120812527764</c:v>
              </c:pt>
              <c:pt idx="99">
                <c:v>-12.067501210297223</c:v>
              </c:pt>
              <c:pt idx="100">
                <c:v>-15.096189899897221</c:v>
              </c:pt>
              <c:pt idx="101">
                <c:v>-16.744334526963893</c:v>
              </c:pt>
              <c:pt idx="102">
                <c:v>-18.239661463363891</c:v>
              </c:pt>
              <c:pt idx="103">
                <c:v>-18.594083596586113</c:v>
              </c:pt>
              <c:pt idx="104">
                <c:v>-19.330609137241666</c:v>
              </c:pt>
              <c:pt idx="105">
                <c:v>-19.063827841841668</c:v>
              </c:pt>
              <c:pt idx="106">
                <c:v>-20.797275033586107</c:v>
              </c:pt>
              <c:pt idx="107">
                <c:v>-22.007187828530551</c:v>
              </c:pt>
              <c:pt idx="108">
                <c:v>-22.284302822874995</c:v>
              </c:pt>
              <c:pt idx="109">
                <c:v>-21.22448564426389</c:v>
              </c:pt>
              <c:pt idx="110">
                <c:v>-20.387277527386114</c:v>
              </c:pt>
              <c:pt idx="111">
                <c:v>-19.718465693808337</c:v>
              </c:pt>
              <c:pt idx="112">
                <c:v>-20.467855721619443</c:v>
              </c:pt>
              <c:pt idx="113">
                <c:v>-20.199136975186111</c:v>
              </c:pt>
              <c:pt idx="114">
                <c:v>-20.404680360041667</c:v>
              </c:pt>
              <c:pt idx="115">
                <c:v>-19.675348939619443</c:v>
              </c:pt>
              <c:pt idx="116">
                <c:v>-20.386782496241668</c:v>
              </c:pt>
              <c:pt idx="117">
                <c:v>-20.837803941197222</c:v>
              </c:pt>
              <c:pt idx="118">
                <c:v>-20.041078733152776</c:v>
              </c:pt>
              <c:pt idx="119">
                <c:v>-19.383146699686112</c:v>
              </c:pt>
              <c:pt idx="120">
                <c:v>-19.047020648552778</c:v>
              </c:pt>
              <c:pt idx="121">
                <c:v>-18.577258004919447</c:v>
              </c:pt>
              <c:pt idx="122">
                <c:v>-17.346858445619446</c:v>
              </c:pt>
              <c:pt idx="123">
                <c:v>-15.89754371195278</c:v>
              </c:pt>
              <c:pt idx="124">
                <c:v>-15.081701799130556</c:v>
              </c:pt>
              <c:pt idx="125">
                <c:v>-14.214253360030554</c:v>
              </c:pt>
              <c:pt idx="126">
                <c:v>-12.866229008130555</c:v>
              </c:pt>
              <c:pt idx="127">
                <c:v>-11.373619166974999</c:v>
              </c:pt>
              <c:pt idx="128">
                <c:v>-9.2940243385861105</c:v>
              </c:pt>
              <c:pt idx="129">
                <c:v>-7.4390154347972226</c:v>
              </c:pt>
              <c:pt idx="130">
                <c:v>-5.3562507543194444</c:v>
              </c:pt>
              <c:pt idx="131">
                <c:v>-3.675295776863889</c:v>
              </c:pt>
              <c:pt idx="132">
                <c:v>-3.0178392524083333</c:v>
              </c:pt>
              <c:pt idx="133">
                <c:v>-2.0306926766861113</c:v>
              </c:pt>
              <c:pt idx="134">
                <c:v>-1.5382190119861114</c:v>
              </c:pt>
              <c:pt idx="135">
                <c:v>-0.82920945300833393</c:v>
              </c:pt>
              <c:pt idx="136">
                <c:v>-0.8733694008861117</c:v>
              </c:pt>
              <c:pt idx="137">
                <c:v>-1.0114623493750006</c:v>
              </c:pt>
              <c:pt idx="138">
                <c:v>-1.2335895611861114</c:v>
              </c:pt>
              <c:pt idx="139">
                <c:v>-1.3728831191527782</c:v>
              </c:pt>
              <c:pt idx="140">
                <c:v>-1.397046727530556</c:v>
              </c:pt>
              <c:pt idx="141">
                <c:v>-0.84081774826388933</c:v>
              </c:pt>
              <c:pt idx="142">
                <c:v>-0.88390670989722275</c:v>
              </c:pt>
              <c:pt idx="143">
                <c:v>-1.4851074122972225</c:v>
              </c:pt>
              <c:pt idx="144">
                <c:v>-1.1467154010083334</c:v>
              </c:pt>
              <c:pt idx="145">
                <c:v>-1.1813920576972226</c:v>
              </c:pt>
              <c:pt idx="146">
                <c:v>-4.9067920452777948E-2</c:v>
              </c:pt>
              <c:pt idx="147">
                <c:v>-0.14829454105277798</c:v>
              </c:pt>
              <c:pt idx="148">
                <c:v>0.85120626318703696</c:v>
              </c:pt>
              <c:pt idx="149">
                <c:v>1.0738504553824073</c:v>
              </c:pt>
              <c:pt idx="150">
                <c:v>1.3439840316222222</c:v>
              </c:pt>
              <c:pt idx="151">
                <c:v>1.6980518493222221</c:v>
              </c:pt>
              <c:pt idx="152">
                <c:v>1.9435840186555555</c:v>
              </c:pt>
              <c:pt idx="153">
                <c:v>1.6514181465888889</c:v>
              </c:pt>
              <c:pt idx="154">
                <c:v>0.59604470144444444</c:v>
              </c:pt>
              <c:pt idx="155">
                <c:v>0.1351431307222222</c:v>
              </c:pt>
              <c:pt idx="156">
                <c:v>-0.57616804775555563</c:v>
              </c:pt>
              <c:pt idx="157">
                <c:v>-0.65850647494444448</c:v>
              </c:pt>
              <c:pt idx="158">
                <c:v>-0.84912464195555559</c:v>
              </c:pt>
              <c:pt idx="159">
                <c:v>0.4594875428888891</c:v>
              </c:pt>
              <c:pt idx="160">
                <c:v>0.44834398520000024</c:v>
              </c:pt>
              <c:pt idx="161">
                <c:v>0.58215950074444478</c:v>
              </c:pt>
              <c:pt idx="162">
                <c:v>0.61072228808888906</c:v>
              </c:pt>
              <c:pt idx="163">
                <c:v>1.3125126226666666</c:v>
              </c:pt>
              <c:pt idx="164">
                <c:v>1.813446966011111</c:v>
              </c:pt>
              <c:pt idx="165">
                <c:v>1.9120447213</c:v>
              </c:pt>
              <c:pt idx="166">
                <c:v>2.3009860795555555</c:v>
              </c:pt>
              <c:pt idx="167">
                <c:v>2.7472140881111113</c:v>
              </c:pt>
              <c:pt idx="168">
                <c:v>2.8233629255777779</c:v>
              </c:pt>
              <c:pt idx="169">
                <c:v>3.0795943534111117</c:v>
              </c:pt>
              <c:pt idx="170">
                <c:v>2.9066549316111114</c:v>
              </c:pt>
              <c:pt idx="171">
                <c:v>3.5463970099444446</c:v>
              </c:pt>
              <c:pt idx="172">
                <c:v>3.4470687596555556</c:v>
              </c:pt>
              <c:pt idx="173">
                <c:v>3.9202830835666664</c:v>
              </c:pt>
              <c:pt idx="174">
                <c:v>3.8705625741333329</c:v>
              </c:pt>
              <c:pt idx="175">
                <c:v>3.887399686277778</c:v>
              </c:pt>
              <c:pt idx="176">
                <c:v>3.6978462625666668</c:v>
              </c:pt>
              <c:pt idx="177">
                <c:v>3.4872611761111103</c:v>
              </c:pt>
              <c:pt idx="178">
                <c:v>3.8229980914222215</c:v>
              </c:pt>
              <c:pt idx="179">
                <c:v>4.0937334417888884</c:v>
              </c:pt>
              <c:pt idx="180">
                <c:v>4.0126486126555552</c:v>
              </c:pt>
              <c:pt idx="181">
                <c:v>3.5916093384222219</c:v>
              </c:pt>
              <c:pt idx="182">
                <c:v>3.3551945406333332</c:v>
              </c:pt>
              <c:pt idx="183">
                <c:v>3.2241351739555557</c:v>
              </c:pt>
              <c:pt idx="184">
                <c:v>3.6013563659777774</c:v>
              </c:pt>
              <c:pt idx="185">
                <c:v>3.4429498757444446</c:v>
              </c:pt>
              <c:pt idx="186">
                <c:v>3.1796805044222225</c:v>
              </c:pt>
              <c:pt idx="187">
                <c:v>2.8568561823</c:v>
              </c:pt>
              <c:pt idx="188">
                <c:v>3.1557774695666669</c:v>
              </c:pt>
              <c:pt idx="189">
                <c:v>3.8102961387999996</c:v>
              </c:pt>
              <c:pt idx="190">
                <c:v>3.6889469353777771</c:v>
              </c:pt>
              <c:pt idx="191">
                <c:v>3.3308503850333331</c:v>
              </c:pt>
              <c:pt idx="192">
                <c:v>2.9823299436222221</c:v>
              </c:pt>
              <c:pt idx="193">
                <c:v>3.6846437420222222</c:v>
              </c:pt>
              <c:pt idx="194">
                <c:v>3.578150343855556</c:v>
              </c:pt>
              <c:pt idx="195">
                <c:v>3.2002344880333333</c:v>
              </c:pt>
              <c:pt idx="196">
                <c:v>2.6803544034444449</c:v>
              </c:pt>
              <c:pt idx="197">
                <c:v>2.6990007360666666</c:v>
              </c:pt>
              <c:pt idx="198">
                <c:v>3.0845559028111111</c:v>
              </c:pt>
              <c:pt idx="199">
                <c:v>2.4730787480666669</c:v>
              </c:pt>
              <c:pt idx="200">
                <c:v>2.6458407733333336</c:v>
              </c:pt>
            </c:numLit>
          </c:val>
          <c:smooth val="0"/>
          <c:extLst>
            <c:ext xmlns:c16="http://schemas.microsoft.com/office/drawing/2014/chart" uri="{C3380CC4-5D6E-409C-BE32-E72D297353CC}">
              <c16:uniqueId val="{00000005-2D30-4E52-94C7-FEA23148F0EF}"/>
            </c:ext>
          </c:extLst>
        </c:ser>
        <c:ser>
          <c:idx val="3"/>
          <c:order val="3"/>
          <c:tx>
            <c:v>servicos</c:v>
          </c:tx>
          <c:spPr>
            <a:ln w="25400">
              <a:solidFill>
                <a:srgbClr val="333333"/>
              </a:solidFill>
              <a:prstDash val="solid"/>
            </a:ln>
          </c:spPr>
          <c:marker>
            <c:symbol val="none"/>
          </c:marker>
          <c:dLbls>
            <c:dLbl>
              <c:idx val="20"/>
              <c:layout>
                <c:manualLayout>
                  <c:x val="0.51402040721241204"/>
                  <c:y val="-8.3758643072841699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2">
                <c:v> </c:v>
              </c:pt>
              <c:pt idx="203">
                <c:v> </c:v>
              </c:pt>
              <c:pt idx="204">
                <c:v> </c:v>
              </c:pt>
              <c:pt idx="205">
                <c:v> </c:v>
              </c:pt>
              <c:pt idx="206">
                <c:v> </c:v>
              </c:pt>
              <c:pt idx="207">
                <c:v> </c:v>
              </c:pt>
              <c:pt idx="208">
                <c:v> </c:v>
              </c:pt>
              <c:pt idx="209">
                <c:v> </c:v>
              </c:pt>
              <c:pt idx="210">
                <c:v> </c:v>
              </c:pt>
              <c:pt idx="211">
                <c:v> </c:v>
              </c:pt>
            </c:strLit>
          </c:cat>
          <c:val>
            <c:numLit>
              <c:formatCode>0.0</c:formatCode>
              <c:ptCount val="201"/>
              <c:pt idx="0">
                <c:v>-0.1010539114444428</c:v>
              </c:pt>
              <c:pt idx="1">
                <c:v>1.0273764952222229</c:v>
              </c:pt>
              <c:pt idx="2">
                <c:v>-3.3120797817777774</c:v>
              </c:pt>
              <c:pt idx="3">
                <c:v>-6.642689517888889</c:v>
              </c:pt>
              <c:pt idx="4">
                <c:v>-10.600119637555556</c:v>
              </c:pt>
              <c:pt idx="5">
                <c:v>-9.4084302155555566</c:v>
              </c:pt>
              <c:pt idx="6">
                <c:v>-8.4801868670000005</c:v>
              </c:pt>
              <c:pt idx="7">
                <c:v>-4.6083665167777754</c:v>
              </c:pt>
              <c:pt idx="8">
                <c:v>-6.7349717658888864</c:v>
              </c:pt>
              <c:pt idx="9">
                <c:v>-4.2571573564444423</c:v>
              </c:pt>
              <c:pt idx="10">
                <c:v>-3.6667206318888872</c:v>
              </c:pt>
              <c:pt idx="11">
                <c:v>0.64288519255555754</c:v>
              </c:pt>
              <c:pt idx="12">
                <c:v>-0.18672447499999825</c:v>
              </c:pt>
              <c:pt idx="13">
                <c:v>0.14331489100000075</c:v>
              </c:pt>
              <c:pt idx="14">
                <c:v>3.164929299333334</c:v>
              </c:pt>
              <c:pt idx="15">
                <c:v>8.8574373705555569</c:v>
              </c:pt>
              <c:pt idx="16">
                <c:v>12.164429525444447</c:v>
              </c:pt>
              <c:pt idx="17">
                <c:v>11.594259676888891</c:v>
              </c:pt>
              <c:pt idx="18">
                <c:v>8.4890803770000023</c:v>
              </c:pt>
              <c:pt idx="19">
                <c:v>8.4359502277777789</c:v>
              </c:pt>
              <c:pt idx="20">
                <c:v>6.8765527792222239</c:v>
              </c:pt>
              <c:pt idx="21">
                <c:v>5.4366549485555566</c:v>
              </c:pt>
              <c:pt idx="22">
                <c:v>4.2435220347777793</c:v>
              </c:pt>
              <c:pt idx="23">
                <c:v>3.7542570678888905</c:v>
              </c:pt>
              <c:pt idx="24">
                <c:v>3.0528155182222236</c:v>
              </c:pt>
              <c:pt idx="25">
                <c:v>2.5758855205555569</c:v>
              </c:pt>
              <c:pt idx="26">
                <c:v>1.7854324238888895</c:v>
              </c:pt>
              <c:pt idx="27">
                <c:v>0.99469386199999976</c:v>
              </c:pt>
              <c:pt idx="28">
                <c:v>-0.37433254255555476</c:v>
              </c:pt>
              <c:pt idx="29">
                <c:v>-0.28991464877777756</c:v>
              </c:pt>
              <c:pt idx="30">
                <c:v>-0.77465646044444358</c:v>
              </c:pt>
              <c:pt idx="31">
                <c:v>-0.13960896699999914</c:v>
              </c:pt>
              <c:pt idx="32">
                <c:v>-4.9328788555554039E-2</c:v>
              </c:pt>
              <c:pt idx="33">
                <c:v>0.49712691177777918</c:v>
              </c:pt>
              <c:pt idx="34">
                <c:v>-1.6466097747777768</c:v>
              </c:pt>
              <c:pt idx="35">
                <c:v>0.69290352377777875</c:v>
              </c:pt>
              <c:pt idx="36">
                <c:v>0.98899143822222324</c:v>
              </c:pt>
              <c:pt idx="37">
                <c:v>2.5115941968888902</c:v>
              </c:pt>
              <c:pt idx="38">
                <c:v>0.30271056888888964</c:v>
              </c:pt>
              <c:pt idx="39">
                <c:v>1.1268481364444458</c:v>
              </c:pt>
              <c:pt idx="40">
                <c:v>1.4571804234444459</c:v>
              </c:pt>
              <c:pt idx="41">
                <c:v>8.5867631261111139</c:v>
              </c:pt>
              <c:pt idx="42">
                <c:v>10.111001708444446</c:v>
              </c:pt>
              <c:pt idx="43">
                <c:v>8.8317135745555575</c:v>
              </c:pt>
              <c:pt idx="44">
                <c:v>3.9535822763333353</c:v>
              </c:pt>
              <c:pt idx="45">
                <c:v>5.341298611222224</c:v>
              </c:pt>
              <c:pt idx="46">
                <c:v>7.5810446707777785</c:v>
              </c:pt>
              <c:pt idx="47">
                <c:v>8.0188258164444459</c:v>
              </c:pt>
              <c:pt idx="48">
                <c:v>6.7123793326666679</c:v>
              </c:pt>
              <c:pt idx="49">
                <c:v>7.3503999802222237</c:v>
              </c:pt>
              <c:pt idx="50">
                <c:v>7.5524325685555569</c:v>
              </c:pt>
              <c:pt idx="51">
                <c:v>9.5311467807777799</c:v>
              </c:pt>
              <c:pt idx="52">
                <c:v>10.040905839444447</c:v>
              </c:pt>
              <c:pt idx="53">
                <c:v>10.429219661444444</c:v>
              </c:pt>
              <c:pt idx="54">
                <c:v>9.2000817144444458</c:v>
              </c:pt>
              <c:pt idx="55">
                <c:v>9.7499703026666662</c:v>
              </c:pt>
              <c:pt idx="56">
                <c:v>10.441536363111112</c:v>
              </c:pt>
              <c:pt idx="57">
                <c:v>10.679289113000001</c:v>
              </c:pt>
              <c:pt idx="58">
                <c:v>11.992372038000001</c:v>
              </c:pt>
              <c:pt idx="59">
                <c:v>11.857602012333336</c:v>
              </c:pt>
              <c:pt idx="60">
                <c:v>13.307615642888891</c:v>
              </c:pt>
              <c:pt idx="61">
                <c:v>11.678923725777778</c:v>
              </c:pt>
              <c:pt idx="62">
                <c:v>11.579589686555558</c:v>
              </c:pt>
              <c:pt idx="63">
                <c:v>11.993788905888891</c:v>
              </c:pt>
              <c:pt idx="64">
                <c:v>11.918845041888892</c:v>
              </c:pt>
              <c:pt idx="65">
                <c:v>10.53956564877778</c:v>
              </c:pt>
              <c:pt idx="66">
                <c:v>7.0283842148888906</c:v>
              </c:pt>
              <c:pt idx="67">
                <c:v>3.9125684258888902</c:v>
              </c:pt>
              <c:pt idx="68">
                <c:v>1.0650144970000011</c:v>
              </c:pt>
              <c:pt idx="69">
                <c:v>-2.2964459991111106</c:v>
              </c:pt>
              <c:pt idx="70">
                <c:v>-3.5991109134444437</c:v>
              </c:pt>
              <c:pt idx="71">
                <c:v>-3.5239864553333322</c:v>
              </c:pt>
              <c:pt idx="72">
                <c:v>-5.6422631268888876</c:v>
              </c:pt>
              <c:pt idx="73">
                <c:v>-11.615845381</c:v>
              </c:pt>
              <c:pt idx="74">
                <c:v>-17.148227000333332</c:v>
              </c:pt>
              <c:pt idx="75">
                <c:v>-19.440609159111109</c:v>
              </c:pt>
              <c:pt idx="76">
                <c:v>-18.290491970629628</c:v>
              </c:pt>
              <c:pt idx="77">
                <c:v>-16.671332164703703</c:v>
              </c:pt>
              <c:pt idx="78">
                <c:v>-13.511935665222223</c:v>
              </c:pt>
              <c:pt idx="79">
                <c:v>-8.4038561080000012</c:v>
              </c:pt>
              <c:pt idx="80">
                <c:v>-5.6868034623333328</c:v>
              </c:pt>
              <c:pt idx="81">
                <c:v>-3.5384567135555547</c:v>
              </c:pt>
              <c:pt idx="82">
                <c:v>-3.5225367588888883</c:v>
              </c:pt>
              <c:pt idx="83">
                <c:v>-2.5722233263333329</c:v>
              </c:pt>
              <c:pt idx="84">
                <c:v>-0.61951568022222159</c:v>
              </c:pt>
              <c:pt idx="85">
                <c:v>-1.0956010885555552</c:v>
              </c:pt>
              <c:pt idx="86">
                <c:v>-0.26015611788888832</c:v>
              </c:pt>
              <c:pt idx="87">
                <c:v>-1.651795384444444</c:v>
              </c:pt>
              <c:pt idx="88">
                <c:v>-1.1719856311111105</c:v>
              </c:pt>
              <c:pt idx="89">
                <c:v>-2.4970084666666663</c:v>
              </c:pt>
              <c:pt idx="90">
                <c:v>-2.2814775472222215</c:v>
              </c:pt>
              <c:pt idx="91">
                <c:v>-3.7754878173333331</c:v>
              </c:pt>
              <c:pt idx="92">
                <c:v>-3.2120288454444434</c:v>
              </c:pt>
              <c:pt idx="93">
                <c:v>-3.8124992785555549</c:v>
              </c:pt>
              <c:pt idx="94">
                <c:v>-2.3292110788888887</c:v>
              </c:pt>
              <c:pt idx="95">
                <c:v>-2.9191266188888889</c:v>
              </c:pt>
              <c:pt idx="96">
                <c:v>-3.9127328811111113</c:v>
              </c:pt>
              <c:pt idx="97">
                <c:v>-4.0152331771111109</c:v>
              </c:pt>
              <c:pt idx="98">
                <c:v>-5.1870765263333327</c:v>
              </c:pt>
              <c:pt idx="99">
                <c:v>-5.968454800888888</c:v>
              </c:pt>
              <c:pt idx="100">
                <c:v>-8.1157441794444427</c:v>
              </c:pt>
              <c:pt idx="101">
                <c:v>-8.4123926804444427</c:v>
              </c:pt>
              <c:pt idx="102">
                <c:v>-10.769276561666665</c:v>
              </c:pt>
              <c:pt idx="103">
                <c:v>-13.144817688999998</c:v>
              </c:pt>
              <c:pt idx="104">
                <c:v>-16.094062531333332</c:v>
              </c:pt>
              <c:pt idx="105">
                <c:v>-17.063852589888892</c:v>
              </c:pt>
              <c:pt idx="106">
                <c:v>-19.02851017288889</c:v>
              </c:pt>
              <c:pt idx="107">
                <c:v>-20.814044725111113</c:v>
              </c:pt>
              <c:pt idx="108">
                <c:v>-22.24701153877778</c:v>
              </c:pt>
              <c:pt idx="109">
                <c:v>-22.481622630111115</c:v>
              </c:pt>
              <c:pt idx="110">
                <c:v>-23.019623863222225</c:v>
              </c:pt>
              <c:pt idx="111">
                <c:v>-23.391486201000003</c:v>
              </c:pt>
              <c:pt idx="112">
                <c:v>-23.111328101555557</c:v>
              </c:pt>
              <c:pt idx="113">
                <c:v>-24.197408709222227</c:v>
              </c:pt>
              <c:pt idx="114">
                <c:v>-25.390987167888891</c:v>
              </c:pt>
              <c:pt idx="115">
                <c:v>-25.128027096888886</c:v>
              </c:pt>
              <c:pt idx="116">
                <c:v>-24.820676090555555</c:v>
              </c:pt>
              <c:pt idx="117">
                <c:v>-26.444723931444443</c:v>
              </c:pt>
              <c:pt idx="118">
                <c:v>-28.18561983988889</c:v>
              </c:pt>
              <c:pt idx="119">
                <c:v>-27.750530693666672</c:v>
              </c:pt>
              <c:pt idx="120">
                <c:v>-25.411503178444445</c:v>
              </c:pt>
              <c:pt idx="121">
                <c:v>-24.027175821555556</c:v>
              </c:pt>
              <c:pt idx="122">
                <c:v>-22.810471355555553</c:v>
              </c:pt>
              <c:pt idx="123">
                <c:v>-22.086708633555556</c:v>
              </c:pt>
              <c:pt idx="124">
                <c:v>-21.407941319666666</c:v>
              </c:pt>
              <c:pt idx="125">
                <c:v>-20.652803131666662</c:v>
              </c:pt>
              <c:pt idx="126">
                <c:v>-18.991417789666666</c:v>
              </c:pt>
              <c:pt idx="127">
                <c:v>-16.837800111444441</c:v>
              </c:pt>
              <c:pt idx="128">
                <c:v>-14.298921221444443</c:v>
              </c:pt>
              <c:pt idx="129">
                <c:v>-11.189113880444443</c:v>
              </c:pt>
              <c:pt idx="130">
                <c:v>-8.1046853468888873</c:v>
              </c:pt>
              <c:pt idx="131">
                <c:v>-4.7364429939999999</c:v>
              </c:pt>
              <c:pt idx="132">
                <c:v>-1.7558058815555551</c:v>
              </c:pt>
              <c:pt idx="133">
                <c:v>0.19786814211111156</c:v>
              </c:pt>
              <c:pt idx="134">
                <c:v>1.9684980047777785</c:v>
              </c:pt>
              <c:pt idx="135">
                <c:v>1.8734232168888891</c:v>
              </c:pt>
              <c:pt idx="136">
                <c:v>3.2097914668888898</c:v>
              </c:pt>
              <c:pt idx="137">
                <c:v>3.9743472191111118</c:v>
              </c:pt>
              <c:pt idx="138">
                <c:v>5.9383729522222231</c:v>
              </c:pt>
              <c:pt idx="139">
                <c:v>6.2080063157777774</c:v>
              </c:pt>
              <c:pt idx="140">
                <c:v>5.6688235011111106</c:v>
              </c:pt>
              <c:pt idx="141">
                <c:v>5.7594277814444448</c:v>
              </c:pt>
              <c:pt idx="142">
                <c:v>5.3806473441111109</c:v>
              </c:pt>
              <c:pt idx="143">
                <c:v>6.0712715005555564</c:v>
              </c:pt>
              <c:pt idx="144">
                <c:v>6.0888237402222236</c:v>
              </c:pt>
              <c:pt idx="145">
                <c:v>6.1760757907777792</c:v>
              </c:pt>
              <c:pt idx="146">
                <c:v>5.8391449212222222</c:v>
              </c:pt>
              <c:pt idx="147">
                <c:v>7.9922237628888881</c:v>
              </c:pt>
              <c:pt idx="148">
                <c:v>9.6430333418888878</c:v>
              </c:pt>
              <c:pt idx="149">
                <c:v>11.278060470777779</c:v>
              </c:pt>
              <c:pt idx="150">
                <c:v>10.074454624555557</c:v>
              </c:pt>
              <c:pt idx="151">
                <c:v>9.866597368222223</c:v>
              </c:pt>
              <c:pt idx="152">
                <c:v>9.1694050386666675</c:v>
              </c:pt>
              <c:pt idx="153">
                <c:v>8.6606364786666674</c:v>
              </c:pt>
              <c:pt idx="154">
                <c:v>8.4735730967777787</c:v>
              </c:pt>
              <c:pt idx="155">
                <c:v>7.3986718640000007</c:v>
              </c:pt>
              <c:pt idx="156">
                <c:v>6.2248436178888893</c:v>
              </c:pt>
              <c:pt idx="157">
                <c:v>5.2488213628888891</c:v>
              </c:pt>
              <c:pt idx="158">
                <c:v>5.7557996675555545</c:v>
              </c:pt>
              <c:pt idx="159">
                <c:v>8.970790183888889</c:v>
              </c:pt>
              <c:pt idx="160">
                <c:v>8.3172953244444443</c:v>
              </c:pt>
              <c:pt idx="161">
                <c:v>8.1513717642222225</c:v>
              </c:pt>
              <c:pt idx="162">
                <c:v>5.2455720039999996</c:v>
              </c:pt>
              <c:pt idx="163">
                <c:v>6.8975760867777778</c:v>
              </c:pt>
              <c:pt idx="164">
                <c:v>7.1914069112222228</c:v>
              </c:pt>
              <c:pt idx="165">
                <c:v>7.9036049003333337</c:v>
              </c:pt>
              <c:pt idx="166">
                <c:v>7.3146104226666671</c:v>
              </c:pt>
              <c:pt idx="167">
                <c:v>7.9354483367777773</c:v>
              </c:pt>
              <c:pt idx="168">
                <c:v>8.3344896038888887</c:v>
              </c:pt>
              <c:pt idx="169">
                <c:v>10.06092823888889</c:v>
              </c:pt>
              <c:pt idx="170">
                <c:v>11.461855383888889</c:v>
              </c:pt>
              <c:pt idx="171">
                <c:v>12.537985096999998</c:v>
              </c:pt>
              <c:pt idx="172">
                <c:v>15.036515697888888</c:v>
              </c:pt>
              <c:pt idx="173">
                <c:v>13.787105647666666</c:v>
              </c:pt>
              <c:pt idx="174">
                <c:v>14.757254695888889</c:v>
              </c:pt>
              <c:pt idx="175">
                <c:v>12.544527828666666</c:v>
              </c:pt>
              <c:pt idx="176">
                <c:v>14.824103549333335</c:v>
              </c:pt>
              <c:pt idx="177">
                <c:v>14.664691561777778</c:v>
              </c:pt>
              <c:pt idx="178">
                <c:v>16.012537583555556</c:v>
              </c:pt>
              <c:pt idx="179">
                <c:v>15.341368148555555</c:v>
              </c:pt>
              <c:pt idx="180">
                <c:v>15.19035301088889</c:v>
              </c:pt>
              <c:pt idx="181">
                <c:v>14.135034776888892</c:v>
              </c:pt>
              <c:pt idx="182">
                <c:v>13.55890447177778</c:v>
              </c:pt>
              <c:pt idx="183">
                <c:v>12.530727582444447</c:v>
              </c:pt>
              <c:pt idx="184">
                <c:v>12.700079268555555</c:v>
              </c:pt>
              <c:pt idx="185">
                <c:v>14.32430123711111</c:v>
              </c:pt>
              <c:pt idx="186">
                <c:v>16.125604514111114</c:v>
              </c:pt>
              <c:pt idx="187">
                <c:v>16.100968290333334</c:v>
              </c:pt>
              <c:pt idx="188">
                <c:v>15.557719787555556</c:v>
              </c:pt>
              <c:pt idx="189">
                <c:v>13.352358917777778</c:v>
              </c:pt>
              <c:pt idx="190">
                <c:v>12.725825419666664</c:v>
              </c:pt>
              <c:pt idx="191">
                <c:v>12.773711964111113</c:v>
              </c:pt>
              <c:pt idx="192">
                <c:v>15.437826539888889</c:v>
              </c:pt>
              <c:pt idx="193">
                <c:v>15.79918296188889</c:v>
              </c:pt>
              <c:pt idx="194">
                <c:v>14.792986039666667</c:v>
              </c:pt>
              <c:pt idx="195">
                <c:v>13.665639760222225</c:v>
              </c:pt>
              <c:pt idx="196">
                <c:v>14.361422473222225</c:v>
              </c:pt>
              <c:pt idx="197">
                <c:v>14.473567145222225</c:v>
              </c:pt>
              <c:pt idx="198">
                <c:v>13.435348122444445</c:v>
              </c:pt>
              <c:pt idx="199">
                <c:v>11.304615146777778</c:v>
              </c:pt>
              <c:pt idx="200">
                <c:v>9.9013527834444446</c:v>
              </c:pt>
            </c:numLit>
          </c:val>
          <c:smooth val="0"/>
          <c:extLst>
            <c:ext xmlns:c16="http://schemas.microsoft.com/office/drawing/2014/chart" uri="{C3380CC4-5D6E-409C-BE32-E72D297353CC}">
              <c16:uniqueId val="{00000007-2D30-4E52-94C7-FEA23148F0EF}"/>
            </c:ext>
          </c:extLst>
        </c:ser>
        <c:dLbls>
          <c:showLegendKey val="0"/>
          <c:showVal val="0"/>
          <c:showCatName val="0"/>
          <c:showSerName val="0"/>
          <c:showPercent val="0"/>
          <c:showBubbleSize val="0"/>
        </c:dLbls>
        <c:smooth val="0"/>
        <c:axId val="327902336"/>
        <c:axId val="327903872"/>
      </c:lineChart>
      <c:catAx>
        <c:axId val="32790233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27903872"/>
        <c:crosses val="autoZero"/>
        <c:auto val="1"/>
        <c:lblAlgn val="ctr"/>
        <c:lblOffset val="100"/>
        <c:tickLblSkip val="6"/>
        <c:tickMarkSkip val="1"/>
        <c:noMultiLvlLbl val="0"/>
      </c:catAx>
      <c:valAx>
        <c:axId val="327903872"/>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27902336"/>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1964993927997803"/>
                  <c:y val="-0.1684452155344988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BCF-4933-B363-2BB128E2E087}"/>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2">
                <c:v> </c:v>
              </c:pt>
              <c:pt idx="203">
                <c:v> </c:v>
              </c:pt>
              <c:pt idx="204">
                <c:v> </c:v>
              </c:pt>
              <c:pt idx="205">
                <c:v> </c:v>
              </c:pt>
              <c:pt idx="206">
                <c:v> </c:v>
              </c:pt>
              <c:pt idx="207">
                <c:v> </c:v>
              </c:pt>
              <c:pt idx="208">
                <c:v> </c:v>
              </c:pt>
              <c:pt idx="209">
                <c:v> </c:v>
              </c:pt>
              <c:pt idx="210">
                <c:v> </c:v>
              </c:pt>
              <c:pt idx="211">
                <c:v> </c:v>
              </c:pt>
            </c:strLit>
          </c:cat>
          <c:val>
            <c:numLit>
              <c:formatCode>0.000</c:formatCode>
              <c:ptCount val="201"/>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numLit>
          </c:val>
          <c:smooth val="0"/>
          <c:extLst>
            <c:ext xmlns:c16="http://schemas.microsoft.com/office/drawing/2014/chart" uri="{C3380CC4-5D6E-409C-BE32-E72D297353CC}">
              <c16:uniqueId val="{00000001-5BCF-4933-B363-2BB128E2E087}"/>
            </c:ext>
          </c:extLst>
        </c:ser>
        <c:dLbls>
          <c:showLegendKey val="0"/>
          <c:showVal val="0"/>
          <c:showCatName val="0"/>
          <c:showSerName val="0"/>
          <c:showPercent val="0"/>
          <c:showBubbleSize val="0"/>
        </c:dLbls>
        <c:marker val="1"/>
        <c:smooth val="0"/>
        <c:axId val="328033408"/>
        <c:axId val="328034944"/>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4521784776902886"/>
                  <c:y val="-0.12783012292954907"/>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CF-4933-B363-2BB128E2E08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201"/>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numLit>
          </c:val>
          <c:smooth val="0"/>
          <c:extLst>
            <c:ext xmlns:c16="http://schemas.microsoft.com/office/drawing/2014/chart" uri="{C3380CC4-5D6E-409C-BE32-E72D297353CC}">
              <c16:uniqueId val="{00000003-5BCF-4933-B363-2BB128E2E087}"/>
            </c:ext>
          </c:extLst>
        </c:ser>
        <c:dLbls>
          <c:showLegendKey val="0"/>
          <c:showVal val="0"/>
          <c:showCatName val="0"/>
          <c:showSerName val="0"/>
          <c:showPercent val="0"/>
          <c:showBubbleSize val="0"/>
        </c:dLbls>
        <c:marker val="1"/>
        <c:smooth val="0"/>
        <c:axId val="328040832"/>
        <c:axId val="328042368"/>
      </c:lineChart>
      <c:catAx>
        <c:axId val="32803340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28034944"/>
        <c:crosses val="autoZero"/>
        <c:auto val="1"/>
        <c:lblAlgn val="ctr"/>
        <c:lblOffset val="100"/>
        <c:tickLblSkip val="1"/>
        <c:tickMarkSkip val="1"/>
        <c:noMultiLvlLbl val="0"/>
      </c:catAx>
      <c:valAx>
        <c:axId val="328034944"/>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28033408"/>
        <c:crosses val="autoZero"/>
        <c:crossBetween val="between"/>
        <c:majorUnit val="100"/>
        <c:minorUnit val="100"/>
      </c:valAx>
      <c:catAx>
        <c:axId val="328040832"/>
        <c:scaling>
          <c:orientation val="minMax"/>
        </c:scaling>
        <c:delete val="1"/>
        <c:axPos val="b"/>
        <c:numFmt formatCode="General" sourceLinked="1"/>
        <c:majorTickMark val="out"/>
        <c:minorTickMark val="none"/>
        <c:tickLblPos val="none"/>
        <c:crossAx val="328042368"/>
        <c:crosses val="autoZero"/>
        <c:auto val="1"/>
        <c:lblAlgn val="ctr"/>
        <c:lblOffset val="100"/>
        <c:noMultiLvlLbl val="0"/>
      </c:catAx>
      <c:valAx>
        <c:axId val="328042368"/>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328040832"/>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42968133487818527"/>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FD-4747-BA0E-1C6E96D3F1FF}"/>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2">
                <c:v> </c:v>
              </c:pt>
              <c:pt idx="203">
                <c:v> </c:v>
              </c:pt>
              <c:pt idx="204">
                <c:v> </c:v>
              </c:pt>
              <c:pt idx="205">
                <c:v> </c:v>
              </c:pt>
              <c:pt idx="206">
                <c:v> </c:v>
              </c:pt>
              <c:pt idx="207">
                <c:v> </c:v>
              </c:pt>
              <c:pt idx="208">
                <c:v> </c:v>
              </c:pt>
              <c:pt idx="209">
                <c:v> </c:v>
              </c:pt>
              <c:pt idx="210">
                <c:v> </c:v>
              </c:pt>
              <c:pt idx="211">
                <c:v> </c:v>
              </c:pt>
            </c:strLit>
          </c:cat>
          <c:val>
            <c:numLit>
              <c:formatCode>0.0</c:formatCode>
              <c:ptCount val="201"/>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pt idx="195">
                <c:v>3.6833980455999993</c:v>
              </c:pt>
              <c:pt idx="196">
                <c:v>3.3147591495666666</c:v>
              </c:pt>
              <c:pt idx="197">
                <c:v>2.7112290599000004</c:v>
              </c:pt>
              <c:pt idx="198">
                <c:v>1.2273972360666667</c:v>
              </c:pt>
              <c:pt idx="199">
                <c:v>0.83078932596666677</c:v>
              </c:pt>
              <c:pt idx="200">
                <c:v>0.95579617640000014</c:v>
              </c:pt>
            </c:numLit>
          </c:val>
          <c:smooth val="0"/>
          <c:extLst>
            <c:ext xmlns:c16="http://schemas.microsoft.com/office/drawing/2014/chart" uri="{C3380CC4-5D6E-409C-BE32-E72D297353CC}">
              <c16:uniqueId val="{00000001-BAFD-4747-BA0E-1C6E96D3F1FF}"/>
            </c:ext>
          </c:extLst>
        </c:ser>
        <c:ser>
          <c:idx val="1"/>
          <c:order val="1"/>
          <c:tx>
            <c:v>construcao</c:v>
          </c:tx>
          <c:spPr>
            <a:ln w="25400">
              <a:solidFill>
                <a:schemeClr val="tx2"/>
              </a:solidFill>
              <a:prstDash val="solid"/>
            </a:ln>
          </c:spPr>
          <c:marker>
            <c:symbol val="none"/>
          </c:marker>
          <c:dLbls>
            <c:dLbl>
              <c:idx val="3"/>
              <c:layout>
                <c:manualLayout>
                  <c:x val="0.68992583134315422"/>
                  <c:y val="3.336506013671301E-3"/>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AFD-4747-BA0E-1C6E96D3F1F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2">
                <c:v> </c:v>
              </c:pt>
              <c:pt idx="203">
                <c:v> </c:v>
              </c:pt>
              <c:pt idx="204">
                <c:v> </c:v>
              </c:pt>
              <c:pt idx="205">
                <c:v> </c:v>
              </c:pt>
              <c:pt idx="206">
                <c:v> </c:v>
              </c:pt>
              <c:pt idx="207">
                <c:v> </c:v>
              </c:pt>
              <c:pt idx="208">
                <c:v> </c:v>
              </c:pt>
              <c:pt idx="209">
                <c:v> </c:v>
              </c:pt>
              <c:pt idx="210">
                <c:v> </c:v>
              </c:pt>
              <c:pt idx="211">
                <c:v> </c:v>
              </c:pt>
            </c:strLit>
          </c:cat>
          <c:val>
            <c:numLit>
              <c:formatCode>0.0</c:formatCode>
              <c:ptCount val="201"/>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pt idx="197">
                <c:v>-1.1338265215666667</c:v>
              </c:pt>
              <c:pt idx="198">
                <c:v>-4.6445410518000001</c:v>
              </c:pt>
              <c:pt idx="199">
                <c:v>-4.1112521548999998</c:v>
              </c:pt>
              <c:pt idx="200">
                <c:v>-5.0404568045666664</c:v>
              </c:pt>
            </c:numLit>
          </c:val>
          <c:smooth val="0"/>
          <c:extLst>
            <c:ext xmlns:c16="http://schemas.microsoft.com/office/drawing/2014/chart" uri="{C3380CC4-5D6E-409C-BE32-E72D297353CC}">
              <c16:uniqueId val="{00000003-BAFD-4747-BA0E-1C6E96D3F1FF}"/>
            </c:ext>
          </c:extLst>
        </c:ser>
        <c:ser>
          <c:idx val="2"/>
          <c:order val="2"/>
          <c:tx>
            <c:v>comercio</c:v>
          </c:tx>
          <c:spPr>
            <a:ln w="38100">
              <a:solidFill>
                <a:schemeClr val="accent2"/>
              </a:solidFill>
              <a:prstDash val="solid"/>
            </a:ln>
          </c:spPr>
          <c:marker>
            <c:symbol val="none"/>
          </c:marker>
          <c:dLbls>
            <c:dLbl>
              <c:idx val="21"/>
              <c:layout>
                <c:manualLayout>
                  <c:x val="0.31807492531901982"/>
                  <c:y val="0.18566409967984771"/>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AFD-4747-BA0E-1C6E96D3F1FF}"/>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2">
                <c:v> </c:v>
              </c:pt>
              <c:pt idx="203">
                <c:v> </c:v>
              </c:pt>
              <c:pt idx="204">
                <c:v> </c:v>
              </c:pt>
              <c:pt idx="205">
                <c:v> </c:v>
              </c:pt>
              <c:pt idx="206">
                <c:v> </c:v>
              </c:pt>
              <c:pt idx="207">
                <c:v> </c:v>
              </c:pt>
              <c:pt idx="208">
                <c:v> </c:v>
              </c:pt>
              <c:pt idx="209">
                <c:v> </c:v>
              </c:pt>
              <c:pt idx="210">
                <c:v> </c:v>
              </c:pt>
              <c:pt idx="211">
                <c:v> </c:v>
              </c:pt>
            </c:strLit>
          </c:cat>
          <c:val>
            <c:numLit>
              <c:formatCode>0.0</c:formatCode>
              <c:ptCount val="201"/>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pt idx="197">
                <c:v>4.2075619536666666</c:v>
              </c:pt>
              <c:pt idx="198">
                <c:v>3.0501418300666665</c:v>
              </c:pt>
              <c:pt idx="199">
                <c:v>2.3014716573</c:v>
              </c:pt>
              <c:pt idx="200">
                <c:v>1.6209816375999999</c:v>
              </c:pt>
            </c:numLit>
          </c:val>
          <c:smooth val="0"/>
          <c:extLst>
            <c:ext xmlns:c16="http://schemas.microsoft.com/office/drawing/2014/chart" uri="{C3380CC4-5D6E-409C-BE32-E72D297353CC}">
              <c16:uniqueId val="{00000005-BAFD-4747-BA0E-1C6E96D3F1FF}"/>
            </c:ext>
          </c:extLst>
        </c:ser>
        <c:ser>
          <c:idx val="3"/>
          <c:order val="3"/>
          <c:tx>
            <c:v>servicos</c:v>
          </c:tx>
          <c:spPr>
            <a:ln w="25400">
              <a:solidFill>
                <a:srgbClr val="333333"/>
              </a:solidFill>
              <a:prstDash val="solid"/>
            </a:ln>
          </c:spPr>
          <c:marker>
            <c:symbol val="none"/>
          </c:marker>
          <c:dLbls>
            <c:dLbl>
              <c:idx val="20"/>
              <c:layout>
                <c:manualLayout>
                  <c:x val="0.60270506727199635"/>
                  <c:y val="-0.16539297972368838"/>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AFD-4747-BA0E-1C6E96D3F1F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2">
                <c:v> </c:v>
              </c:pt>
              <c:pt idx="203">
                <c:v> </c:v>
              </c:pt>
              <c:pt idx="204">
                <c:v> </c:v>
              </c:pt>
              <c:pt idx="205">
                <c:v> </c:v>
              </c:pt>
              <c:pt idx="206">
                <c:v> </c:v>
              </c:pt>
              <c:pt idx="207">
                <c:v> </c:v>
              </c:pt>
              <c:pt idx="208">
                <c:v> </c:v>
              </c:pt>
              <c:pt idx="209">
                <c:v> </c:v>
              </c:pt>
              <c:pt idx="210">
                <c:v> </c:v>
              </c:pt>
              <c:pt idx="211">
                <c:v> </c:v>
              </c:pt>
            </c:strLit>
          </c:cat>
          <c:val>
            <c:numLit>
              <c:formatCode>0.0</c:formatCode>
              <c:ptCount val="201"/>
              <c:pt idx="0">
                <c:v>-16.022795615333333</c:v>
              </c:pt>
              <c:pt idx="1">
                <c:v>-14.173828298333333</c:v>
              </c:pt>
              <c:pt idx="2">
                <c:v>-16.305013369333334</c:v>
              </c:pt>
              <c:pt idx="3">
                <c:v>-21.534703841666669</c:v>
              </c:pt>
              <c:pt idx="4">
                <c:v>-24.118230902666667</c:v>
              </c:pt>
              <c:pt idx="5">
                <c:v>-25.188656739666666</c:v>
              </c:pt>
              <c:pt idx="6">
                <c:v>-17.289948154666664</c:v>
              </c:pt>
              <c:pt idx="7">
                <c:v>-17.345016672666663</c:v>
              </c:pt>
              <c:pt idx="8">
                <c:v>-13.619277270666664</c:v>
              </c:pt>
              <c:pt idx="9">
                <c:v>-13.308714107</c:v>
              </c:pt>
              <c:pt idx="10">
                <c:v>-11.002782149</c:v>
              </c:pt>
              <c:pt idx="11">
                <c:v>-12.481186316666664</c:v>
              </c:pt>
              <c:pt idx="12">
                <c:v>-13.208785861999997</c:v>
              </c:pt>
              <c:pt idx="13">
                <c:v>-14.827025212666664</c:v>
              </c:pt>
              <c:pt idx="14">
                <c:v>-11.451418652000001</c:v>
              </c:pt>
              <c:pt idx="15">
                <c:v>-12.782044294666667</c:v>
              </c:pt>
              <c:pt idx="16">
                <c:v>-9.9068725403333335</c:v>
              </c:pt>
              <c:pt idx="17">
                <c:v>-9.8816138250000005</c:v>
              </c:pt>
              <c:pt idx="18">
                <c:v>-4.8990715026666667</c:v>
              </c:pt>
              <c:pt idx="19">
                <c:v>-3.4034174803333332</c:v>
              </c:pt>
              <c:pt idx="20">
                <c:v>-3.6411065990000004</c:v>
              </c:pt>
              <c:pt idx="21">
                <c:v>-8.0470199909999991</c:v>
              </c:pt>
              <c:pt idx="22">
                <c:v>-8.1203835903333328</c:v>
              </c:pt>
              <c:pt idx="23">
                <c:v>-5.8085492506666654</c:v>
              </c:pt>
              <c:pt idx="24">
                <c:v>-0.55248407599999949</c:v>
              </c:pt>
              <c:pt idx="25">
                <c:v>1.2400779879999999</c:v>
              </c:pt>
              <c:pt idx="26">
                <c:v>1.3997947436666667</c:v>
              </c:pt>
              <c:pt idx="27">
                <c:v>0.1465223546666666</c:v>
              </c:pt>
              <c:pt idx="28">
                <c:v>-3.5354873696666664</c:v>
              </c:pt>
              <c:pt idx="29">
                <c:v>-9.334506014333332</c:v>
              </c:pt>
              <c:pt idx="30">
                <c:v>-13.423140869999997</c:v>
              </c:pt>
              <c:pt idx="31">
                <c:v>-14.005209829666667</c:v>
              </c:pt>
              <c:pt idx="32">
                <c:v>-10.008317534</c:v>
              </c:pt>
              <c:pt idx="33">
                <c:v>-7.7491120013333328</c:v>
              </c:pt>
              <c:pt idx="34">
                <c:v>-7.0574615083333319</c:v>
              </c:pt>
              <c:pt idx="35">
                <c:v>-4.5421632553333318</c:v>
              </c:pt>
              <c:pt idx="36">
                <c:v>-5.0483261076666652</c:v>
              </c:pt>
              <c:pt idx="37">
                <c:v>-5.9544360759999995</c:v>
              </c:pt>
              <c:pt idx="38">
                <c:v>-10.288216159999999</c:v>
              </c:pt>
              <c:pt idx="39">
                <c:v>-8.7899457710000011</c:v>
              </c:pt>
              <c:pt idx="40">
                <c:v>-5.2233840900000006</c:v>
              </c:pt>
              <c:pt idx="41">
                <c:v>-1.9783746103333339</c:v>
              </c:pt>
              <c:pt idx="42">
                <c:v>-1.8390334666666668</c:v>
              </c:pt>
              <c:pt idx="43">
                <c:v>-4.0214381539999993</c:v>
              </c:pt>
              <c:pt idx="44">
                <c:v>-7.8534921339999997</c:v>
              </c:pt>
              <c:pt idx="45">
                <c:v>-10.549629188666666</c:v>
              </c:pt>
              <c:pt idx="46">
                <c:v>-11.049937599666668</c:v>
              </c:pt>
              <c:pt idx="47">
                <c:v>-11.058061198000003</c:v>
              </c:pt>
              <c:pt idx="48">
                <c:v>-10.866006689000001</c:v>
              </c:pt>
              <c:pt idx="49">
                <c:v>-6.9281712083333344</c:v>
              </c:pt>
              <c:pt idx="50">
                <c:v>-6.0402615739999996</c:v>
              </c:pt>
              <c:pt idx="51">
                <c:v>-6.5986690213333334</c:v>
              </c:pt>
              <c:pt idx="52">
                <c:v>-10.931043151333332</c:v>
              </c:pt>
              <c:pt idx="53">
                <c:v>-13.792137742333333</c:v>
              </c:pt>
              <c:pt idx="54">
                <c:v>-13.790079039</c:v>
              </c:pt>
              <c:pt idx="55">
                <c:v>-10.828802448333333</c:v>
              </c:pt>
              <c:pt idx="56">
                <c:v>-6.7988417506666652</c:v>
              </c:pt>
              <c:pt idx="57">
                <c:v>-4.6369974873333319</c:v>
              </c:pt>
              <c:pt idx="58">
                <c:v>-6.5349392823333332</c:v>
              </c:pt>
              <c:pt idx="59">
                <c:v>-6.6787595746666666</c:v>
              </c:pt>
              <c:pt idx="60">
                <c:v>-6.0378759396666659</c:v>
              </c:pt>
              <c:pt idx="61">
                <c:v>-5.593491897999999</c:v>
              </c:pt>
              <c:pt idx="62">
                <c:v>-5.6355020509999996</c:v>
              </c:pt>
              <c:pt idx="63">
                <c:v>-3.7749928929999998</c:v>
              </c:pt>
              <c:pt idx="64">
                <c:v>-4.8306406386666678</c:v>
              </c:pt>
              <c:pt idx="65">
                <c:v>-2.4220254766666667</c:v>
              </c:pt>
              <c:pt idx="66">
                <c:v>-6.1402582663333334</c:v>
              </c:pt>
              <c:pt idx="67">
                <c:v>-7.5264299023333336</c:v>
              </c:pt>
              <c:pt idx="68">
                <c:v>-8.0209267913333324</c:v>
              </c:pt>
              <c:pt idx="69">
                <c:v>-9.8027777433333316</c:v>
              </c:pt>
              <c:pt idx="70">
                <c:v>-9.5758865699999998</c:v>
              </c:pt>
              <c:pt idx="71">
                <c:v>-12.079341980999999</c:v>
              </c:pt>
              <c:pt idx="72">
                <c:v>-11.181692823333334</c:v>
              </c:pt>
              <c:pt idx="73">
                <c:v>-10.885357390999999</c:v>
              </c:pt>
              <c:pt idx="74">
                <c:v>-11.963683375</c:v>
              </c:pt>
              <c:pt idx="75">
                <c:v>-9.3746442123333349</c:v>
              </c:pt>
              <c:pt idx="76">
                <c:v>-7.1482464218888895</c:v>
              </c:pt>
              <c:pt idx="77">
                <c:v>-4.4280154527777782</c:v>
              </c:pt>
              <c:pt idx="78">
                <c:v>-3.3703790469999997</c:v>
              </c:pt>
              <c:pt idx="79">
                <c:v>-2.0642668790000003</c:v>
              </c:pt>
              <c:pt idx="80">
                <c:v>-1.6368219429999995</c:v>
              </c:pt>
              <c:pt idx="81">
                <c:v>0.20450955400000037</c:v>
              </c:pt>
              <c:pt idx="82">
                <c:v>0.65184184300000059</c:v>
              </c:pt>
              <c:pt idx="83">
                <c:v>1.0910444240000003</c:v>
              </c:pt>
              <c:pt idx="84">
                <c:v>-4.8394862999999809E-2</c:v>
              </c:pt>
              <c:pt idx="85">
                <c:v>-0.57007845566666626</c:v>
              </c:pt>
              <c:pt idx="86">
                <c:v>0.22068386533333362</c:v>
              </c:pt>
              <c:pt idx="87">
                <c:v>-0.98777296499999967</c:v>
              </c:pt>
              <c:pt idx="88">
                <c:v>-1.0738033836666665</c:v>
              </c:pt>
              <c:pt idx="89">
                <c:v>-2.9898090620000004</c:v>
              </c:pt>
              <c:pt idx="90">
                <c:v>-2.2731637056666667</c:v>
              </c:pt>
              <c:pt idx="91">
                <c:v>-2.3846362116666668</c:v>
              </c:pt>
              <c:pt idx="92">
                <c:v>-0.89834057433333303</c:v>
              </c:pt>
              <c:pt idx="93">
                <c:v>-0.48480495833333298</c:v>
              </c:pt>
              <c:pt idx="94">
                <c:v>-0.38036851533333343</c:v>
              </c:pt>
              <c:pt idx="95">
                <c:v>-1.0462761106666669</c:v>
              </c:pt>
              <c:pt idx="96">
                <c:v>-4.2506096106666673</c:v>
              </c:pt>
              <c:pt idx="97">
                <c:v>-6.303656994333334</c:v>
              </c:pt>
              <c:pt idx="98">
                <c:v>-8.535494557333335</c:v>
              </c:pt>
              <c:pt idx="99">
                <c:v>-9.308627984666666</c:v>
              </c:pt>
              <c:pt idx="100">
                <c:v>-9.3944615179999982</c:v>
              </c:pt>
              <c:pt idx="101">
                <c:v>-9.1005704346666665</c:v>
              </c:pt>
              <c:pt idx="102">
                <c:v>-8.2177518516666677</c:v>
              </c:pt>
              <c:pt idx="103">
                <c:v>-8.914045582</c:v>
              </c:pt>
              <c:pt idx="104">
                <c:v>-9.6864584613333324</c:v>
              </c:pt>
              <c:pt idx="105">
                <c:v>-10.987154737333334</c:v>
              </c:pt>
              <c:pt idx="106">
                <c:v>-12.002150407999999</c:v>
              </c:pt>
              <c:pt idx="107">
                <c:v>-13.364266898666665</c:v>
              </c:pt>
              <c:pt idx="108">
                <c:v>-13.085938445333332</c:v>
              </c:pt>
              <c:pt idx="109">
                <c:v>-12.444175035999999</c:v>
              </c:pt>
              <c:pt idx="110">
                <c:v>-11.301491731666667</c:v>
              </c:pt>
              <c:pt idx="111">
                <c:v>-10.874526050333335</c:v>
              </c:pt>
              <c:pt idx="112">
                <c:v>-11.417089919666665</c:v>
              </c:pt>
              <c:pt idx="113">
                <c:v>-11.263990634999999</c:v>
              </c:pt>
              <c:pt idx="114">
                <c:v>-10.633817969333334</c:v>
              </c:pt>
              <c:pt idx="115">
                <c:v>-9.7613850243333342</c:v>
              </c:pt>
              <c:pt idx="116">
                <c:v>-10.610488662666668</c:v>
              </c:pt>
              <c:pt idx="117">
                <c:v>-10.929809506000003</c:v>
              </c:pt>
              <c:pt idx="118">
                <c:v>-12.327606725999999</c:v>
              </c:pt>
              <c:pt idx="119">
                <c:v>-12.578955469666667</c:v>
              </c:pt>
              <c:pt idx="120">
                <c:v>-14.235475196666664</c:v>
              </c:pt>
              <c:pt idx="121">
                <c:v>-13.916225903999999</c:v>
              </c:pt>
              <c:pt idx="122">
                <c:v>-13.427186222666668</c:v>
              </c:pt>
              <c:pt idx="123">
                <c:v>-12.578897194</c:v>
              </c:pt>
              <c:pt idx="124">
                <c:v>-12.574266832333334</c:v>
              </c:pt>
              <c:pt idx="125">
                <c:v>-11.615997166333335</c:v>
              </c:pt>
              <c:pt idx="126">
                <c:v>-10.352785224333333</c:v>
              </c:pt>
              <c:pt idx="127">
                <c:v>-8.0576709583333326</c:v>
              </c:pt>
              <c:pt idx="128">
                <c:v>-6.9887395423333318</c:v>
              </c:pt>
              <c:pt idx="129">
                <c:v>-5.8086361136666662</c:v>
              </c:pt>
              <c:pt idx="130">
                <c:v>-5.2959225979999989</c:v>
              </c:pt>
              <c:pt idx="131">
                <c:v>-4.3184304446666664</c:v>
              </c:pt>
              <c:pt idx="132">
                <c:v>-1.9755320226666662</c:v>
              </c:pt>
              <c:pt idx="133">
                <c:v>-0.37486451066666665</c:v>
              </c:pt>
              <c:pt idx="134">
                <c:v>0.53121281433333334</c:v>
              </c:pt>
              <c:pt idx="135">
                <c:v>0.29033162166666698</c:v>
              </c:pt>
              <c:pt idx="136">
                <c:v>1.5204782560000005</c:v>
              </c:pt>
              <c:pt idx="137">
                <c:v>1.7311569266666671</c:v>
              </c:pt>
              <c:pt idx="138">
                <c:v>0.93562442300000026</c:v>
              </c:pt>
              <c:pt idx="139">
                <c:v>-6.8054972999999963E-2</c:v>
              </c:pt>
              <c:pt idx="140">
                <c:v>0.59875258200000048</c:v>
              </c:pt>
              <c:pt idx="141">
                <c:v>1.0608288466666673</c:v>
              </c:pt>
              <c:pt idx="142">
                <c:v>2.9704885040000009</c:v>
              </c:pt>
              <c:pt idx="143">
                <c:v>1.7810287266666673</c:v>
              </c:pt>
              <c:pt idx="144">
                <c:v>3.0850124966666672</c:v>
              </c:pt>
              <c:pt idx="145">
                <c:v>1.035889649666667</c:v>
              </c:pt>
              <c:pt idx="146">
                <c:v>2.0831835680000004</c:v>
              </c:pt>
              <c:pt idx="147">
                <c:v>1.4051046343333333</c:v>
              </c:pt>
              <c:pt idx="148">
                <c:v>3.8557618562222227</c:v>
              </c:pt>
              <c:pt idx="149">
                <c:v>3.8406630614444452</c:v>
              </c:pt>
              <c:pt idx="150">
                <c:v>5.002457279333334</c:v>
              </c:pt>
              <c:pt idx="151">
                <c:v>3.2316707906666662</c:v>
              </c:pt>
              <c:pt idx="152">
                <c:v>3.3162958086666667</c:v>
              </c:pt>
              <c:pt idx="153">
                <c:v>2.3248009629999999</c:v>
              </c:pt>
              <c:pt idx="154">
                <c:v>2.585988387</c:v>
              </c:pt>
              <c:pt idx="155">
                <c:v>2.6745593429999999</c:v>
              </c:pt>
              <c:pt idx="156">
                <c:v>2.4067519696666664</c:v>
              </c:pt>
              <c:pt idx="157">
                <c:v>2.9494090656666665</c:v>
              </c:pt>
              <c:pt idx="158">
                <c:v>2.8878988303333331</c:v>
              </c:pt>
              <c:pt idx="159">
                <c:v>3.6695471933333343</c:v>
              </c:pt>
              <c:pt idx="160">
                <c:v>0.97445278566666715</c:v>
              </c:pt>
              <c:pt idx="161">
                <c:v>1.5956092230000003</c:v>
              </c:pt>
              <c:pt idx="162">
                <c:v>1.2848783883333332</c:v>
              </c:pt>
              <c:pt idx="163">
                <c:v>3.3558168729999998</c:v>
              </c:pt>
              <c:pt idx="164">
                <c:v>2.6510878896666665</c:v>
              </c:pt>
              <c:pt idx="165">
                <c:v>2.6145331439999997</c:v>
              </c:pt>
              <c:pt idx="166">
                <c:v>2.1978114426666662</c:v>
              </c:pt>
              <c:pt idx="167">
                <c:v>3.5815926453333327</c:v>
              </c:pt>
              <c:pt idx="168">
                <c:v>4.4017941286666664</c:v>
              </c:pt>
              <c:pt idx="169">
                <c:v>5.3417636249999996</c:v>
              </c:pt>
              <c:pt idx="170">
                <c:v>5.2035494463333327</c:v>
              </c:pt>
              <c:pt idx="171">
                <c:v>4.7354275973333326</c:v>
              </c:pt>
              <c:pt idx="172">
                <c:v>4.9163891893333327</c:v>
              </c:pt>
              <c:pt idx="173">
                <c:v>4.6764408863333333</c:v>
              </c:pt>
              <c:pt idx="174">
                <c:v>5.468602488666666</c:v>
              </c:pt>
              <c:pt idx="175">
                <c:v>6.297175835</c:v>
              </c:pt>
              <c:pt idx="176">
                <c:v>7.715875168666666</c:v>
              </c:pt>
              <c:pt idx="177">
                <c:v>9.3188948956666664</c:v>
              </c:pt>
              <c:pt idx="178">
                <c:v>10.394428876000001</c:v>
              </c:pt>
              <c:pt idx="179">
                <c:v>10.385372703666667</c:v>
              </c:pt>
              <c:pt idx="180">
                <c:v>9.9222290503333337</c:v>
              </c:pt>
              <c:pt idx="181">
                <c:v>9.9086264186666657</c:v>
              </c:pt>
              <c:pt idx="182">
                <c:v>9.1856486289999992</c:v>
              </c:pt>
              <c:pt idx="183">
                <c:v>9.3412939063333322</c:v>
              </c:pt>
              <c:pt idx="184">
                <c:v>9.1391153989999996</c:v>
              </c:pt>
              <c:pt idx="185">
                <c:v>10.282114868666666</c:v>
              </c:pt>
              <c:pt idx="186">
                <c:v>10.806560146999999</c:v>
              </c:pt>
              <c:pt idx="187">
                <c:v>10.133699062333333</c:v>
              </c:pt>
              <c:pt idx="188">
                <c:v>10.048140442666666</c:v>
              </c:pt>
              <c:pt idx="189">
                <c:v>9.7007851066666664</c:v>
              </c:pt>
              <c:pt idx="190">
                <c:v>10.683842316666665</c:v>
              </c:pt>
              <c:pt idx="191">
                <c:v>10.755735994666667</c:v>
              </c:pt>
              <c:pt idx="192">
                <c:v>10.163615597000002</c:v>
              </c:pt>
              <c:pt idx="193">
                <c:v>8.5247986676666674</c:v>
              </c:pt>
              <c:pt idx="194">
                <c:v>7.9863139009999999</c:v>
              </c:pt>
              <c:pt idx="195">
                <c:v>8.4572252536666657</c:v>
              </c:pt>
              <c:pt idx="196">
                <c:v>10.390931175666665</c:v>
              </c:pt>
              <c:pt idx="197">
                <c:v>11.102899506</c:v>
              </c:pt>
              <c:pt idx="198">
                <c:v>11.287185779666666</c:v>
              </c:pt>
              <c:pt idx="199">
                <c:v>12.653880385333332</c:v>
              </c:pt>
              <c:pt idx="200">
                <c:v>12.258522188666666</c:v>
              </c:pt>
            </c:numLit>
          </c:val>
          <c:smooth val="0"/>
          <c:extLst>
            <c:ext xmlns:c16="http://schemas.microsoft.com/office/drawing/2014/chart" uri="{C3380CC4-5D6E-409C-BE32-E72D297353CC}">
              <c16:uniqueId val="{00000007-BAFD-4747-BA0E-1C6E96D3F1FF}"/>
            </c:ext>
          </c:extLst>
        </c:ser>
        <c:dLbls>
          <c:showLegendKey val="0"/>
          <c:showVal val="0"/>
          <c:showCatName val="0"/>
          <c:showSerName val="0"/>
          <c:showPercent val="0"/>
          <c:showBubbleSize val="0"/>
        </c:dLbls>
        <c:smooth val="0"/>
        <c:axId val="328200192"/>
        <c:axId val="328201728"/>
      </c:lineChart>
      <c:catAx>
        <c:axId val="32820019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28201728"/>
        <c:crosses val="autoZero"/>
        <c:auto val="1"/>
        <c:lblAlgn val="ctr"/>
        <c:lblOffset val="100"/>
        <c:tickLblSkip val="1"/>
        <c:tickMarkSkip val="1"/>
        <c:noMultiLvlLbl val="0"/>
      </c:catAx>
      <c:valAx>
        <c:axId val="328201728"/>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28200192"/>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'22destaque'!$D$9:$D$27</c:f>
              <c:strCache>
                <c:ptCount val="19"/>
                <c:pt idx="0">
                  <c:v>Alemanha</c:v>
                </c:pt>
                <c:pt idx="1">
                  <c:v>Áustria</c:v>
                </c:pt>
                <c:pt idx="2">
                  <c:v>Bélgica</c:v>
                </c:pt>
                <c:pt idx="3">
                  <c:v>Chéquia</c:v>
                </c:pt>
                <c:pt idx="4">
                  <c:v>Chipre</c:v>
                </c:pt>
                <c:pt idx="5">
                  <c:v>Croácia</c:v>
                </c:pt>
                <c:pt idx="6">
                  <c:v>Eslováquia</c:v>
                </c:pt>
                <c:pt idx="7">
                  <c:v>Eslovénia</c:v>
                </c:pt>
                <c:pt idx="8">
                  <c:v>Espanha</c:v>
                </c:pt>
                <c:pt idx="9">
                  <c:v>Estónia</c:v>
                </c:pt>
                <c:pt idx="10">
                  <c:v>Finlândia</c:v>
                </c:pt>
                <c:pt idx="11">
                  <c:v>França</c:v>
                </c:pt>
                <c:pt idx="12">
                  <c:v>Grécia</c:v>
                </c:pt>
                <c:pt idx="13">
                  <c:v>Países Baixos</c:v>
                </c:pt>
                <c:pt idx="14">
                  <c:v>Irlanda</c:v>
                </c:pt>
                <c:pt idx="15">
                  <c:v>Itália</c:v>
                </c:pt>
                <c:pt idx="16">
                  <c:v>Luxemburgo</c:v>
                </c:pt>
                <c:pt idx="17">
                  <c:v>Malta</c:v>
                </c:pt>
                <c:pt idx="18">
                  <c:v>Portugal</c:v>
                </c:pt>
              </c:strCache>
            </c:strRef>
          </c:cat>
          <c:val>
            <c:numRef>
              <c:f>'22destaque'!$I$9:$I$27</c:f>
              <c:numCache>
                <c:formatCode>#,##0.00</c:formatCode>
                <c:ptCount val="19"/>
                <c:pt idx="0">
                  <c:v>0.74285714285714288</c:v>
                </c:pt>
                <c:pt idx="1">
                  <c:v>0.8936170212765957</c:v>
                </c:pt>
                <c:pt idx="2">
                  <c:v>0.88135593220338981</c:v>
                </c:pt>
                <c:pt idx="3">
                  <c:v>1.4705882352941178</c:v>
                </c:pt>
                <c:pt idx="4">
                  <c:v>1.0952380952380953</c:v>
                </c:pt>
                <c:pt idx="5">
                  <c:v>1.1935483870967742</c:v>
                </c:pt>
                <c:pt idx="6">
                  <c:v>0.98214285714285721</c:v>
                </c:pt>
                <c:pt idx="7">
                  <c:v>1.125</c:v>
                </c:pt>
                <c:pt idx="8">
                  <c:v>1.333333333333333</c:v>
                </c:pt>
                <c:pt idx="9">
                  <c:v>1.3939393939393938</c:v>
                </c:pt>
                <c:pt idx="10">
                  <c:v>0.83561643835616439</c:v>
                </c:pt>
                <c:pt idx="11">
                  <c:v>1.0119047619047619</c:v>
                </c:pt>
                <c:pt idx="12">
                  <c:v>1.5328467153284673</c:v>
                </c:pt>
                <c:pt idx="13">
                  <c:v>0.97142857142857142</c:v>
                </c:pt>
                <c:pt idx="14">
                  <c:v>0.89090909090909098</c:v>
                </c:pt>
                <c:pt idx="15">
                  <c:v>1.197802197802198</c:v>
                </c:pt>
                <c:pt idx="16">
                  <c:v>1.0566037735849056</c:v>
                </c:pt>
                <c:pt idx="17">
                  <c:v>1.0606060606060606</c:v>
                </c:pt>
                <c:pt idx="18">
                  <c:v>1.1803278688524592</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347678592"/>
        <c:axId val="347680128"/>
      </c:radarChart>
      <c:catAx>
        <c:axId val="347678592"/>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347680128"/>
        <c:crosses val="autoZero"/>
        <c:auto val="0"/>
        <c:lblAlgn val="ctr"/>
        <c:lblOffset val="100"/>
        <c:noMultiLvlLbl val="0"/>
      </c:catAx>
      <c:valAx>
        <c:axId val="347680128"/>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347678592"/>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1" val="0"/>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56</xdr:row>
      <xdr:rowOff>171522</xdr:rowOff>
    </xdr:to>
    <xdr:grpSp>
      <xdr:nvGrpSpPr>
        <xdr:cNvPr id="4" name="Grupo 3"/>
        <xdr:cNvGrpSpPr/>
      </xdr:nvGrpSpPr>
      <xdr:grpSpPr>
        <a:xfrm>
          <a:off x="3257551" y="6162672"/>
          <a:ext cx="3647025" cy="3819600"/>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1055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54368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115050" y="0"/>
          <a:ext cx="6484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5996940" y="0"/>
          <a:ext cx="639106"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95118"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245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27</xdr:row>
          <xdr:rowOff>142875</xdr:rowOff>
        </xdr:from>
        <xdr:to>
          <xdr:col>6</xdr:col>
          <xdr:colOff>114300</xdr:colOff>
          <xdr:row>29</xdr:row>
          <xdr:rowOff>133350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25</xdr:row>
      <xdr:rowOff>19050</xdr:rowOff>
    </xdr:from>
    <xdr:to>
      <xdr:col>7</xdr:col>
      <xdr:colOff>247650</xdr:colOff>
      <xdr:row>39</xdr:row>
      <xdr:rowOff>68100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276226</xdr:colOff>
      <xdr:row>25</xdr:row>
      <xdr:rowOff>19050</xdr:rowOff>
    </xdr:from>
    <xdr:to>
      <xdr:col>12</xdr:col>
      <xdr:colOff>476251</xdr:colOff>
      <xdr:row>39</xdr:row>
      <xdr:rowOff>66675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7.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76950"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8" name="Grupo 17"/>
        <xdr:cNvGrpSpPr/>
      </xdr:nvGrpSpPr>
      <xdr:grpSpPr>
        <a:xfrm>
          <a:off x="57150"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0.23295</cdr:x>
      <cdr:y>0.28885</cdr:y>
    </cdr:from>
    <cdr:to>
      <cdr:x>0.68815</cdr:x>
      <cdr:y>0.51976</cdr:y>
    </cdr:to>
    <cdr:sp macro="" textlink="">
      <cdr:nvSpPr>
        <cdr:cNvPr id="1890305" name="Text Box 1"/>
        <cdr:cNvSpPr txBox="1">
          <a:spLocks xmlns:a="http://schemas.openxmlformats.org/drawingml/2006/main" noChangeArrowheads="1"/>
        </cdr:cNvSpPr>
      </cdr:nvSpPr>
      <cdr:spPr bwMode="auto">
        <a:xfrm xmlns:a="http://schemas.openxmlformats.org/drawingml/2006/main">
          <a:off x="734425" y="500736"/>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0.72874</cdr:x>
      <cdr:y>0.5683</cdr:y>
    </cdr:from>
    <cdr:to>
      <cdr:x>0.98217</cdr:x>
      <cdr:y>0.76612</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297557" y="985172"/>
          <a:ext cx="799007"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0.84535</cdr:x>
      <cdr:y>0.2957</cdr:y>
    </cdr:from>
    <cdr:to>
      <cdr:x>0.89053</cdr:x>
      <cdr:y>0.35753</cdr:y>
    </cdr:to>
    <cdr:sp macro="" textlink="">
      <cdr:nvSpPr>
        <cdr:cNvPr id="4" name="Conexão recta unidireccional 3"/>
        <cdr:cNvSpPr/>
      </cdr:nvSpPr>
      <cdr:spPr>
        <a:xfrm xmlns:a="http://schemas.openxmlformats.org/drawingml/2006/main" flipV="1">
          <a:off x="2721561" y="523874"/>
          <a:ext cx="145463" cy="109543"/>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2.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3.xml><?xml version="1.0" encoding="utf-8"?>
<c:userShapes xmlns:c="http://schemas.openxmlformats.org/drawingml/2006/chart">
  <cdr:relSizeAnchor xmlns:cdr="http://schemas.openxmlformats.org/drawingml/2006/chartDrawing">
    <cdr:from>
      <cdr:x>0.75976</cdr:x>
      <cdr:y>0.18132</cdr:y>
    </cdr:from>
    <cdr:to>
      <cdr:x>0.8048</cdr:x>
      <cdr:y>0.25825</cdr:y>
    </cdr:to>
    <cdr:sp macro="" textlink="">
      <cdr:nvSpPr>
        <cdr:cNvPr id="1888257" name="Line 1"/>
        <cdr:cNvSpPr>
          <a:spLocks xmlns:a="http://schemas.openxmlformats.org/drawingml/2006/main" noChangeShapeType="1"/>
        </cdr:cNvSpPr>
      </cdr:nvSpPr>
      <cdr:spPr bwMode="auto">
        <a:xfrm xmlns:a="http://schemas.openxmlformats.org/drawingml/2006/main" flipH="1">
          <a:off x="2409838" y="314320"/>
          <a:ext cx="142859" cy="133362"/>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4.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8" name="Grupo 7"/>
        <xdr:cNvGrpSpPr/>
      </xdr:nvGrpSpPr>
      <xdr:grpSpPr>
        <a:xfrm>
          <a:off x="61150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12" name="Grupo 11"/>
        <xdr:cNvGrpSpPr/>
      </xdr:nvGrpSpPr>
      <xdr:grpSpPr>
        <a:xfrm>
          <a:off x="66675"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47626</xdr:rowOff>
    </xdr:from>
    <xdr:to>
      <xdr:col>15</xdr:col>
      <xdr:colOff>209550</xdr:colOff>
      <xdr:row>70</xdr:row>
      <xdr:rowOff>9526</xdr:rowOff>
    </xdr:to>
    <xdr:sp macro="" textlink="">
      <xdr:nvSpPr>
        <xdr:cNvPr id="1465402" name="Text Box 2"/>
        <xdr:cNvSpPr txBox="1">
          <a:spLocks noChangeArrowheads="1"/>
        </xdr:cNvSpPr>
      </xdr:nvSpPr>
      <xdr:spPr bwMode="auto">
        <a:xfrm>
          <a:off x="133350" y="219076"/>
          <a:ext cx="3305175" cy="99822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16" name="Grupo 15"/>
        <xdr:cNvGrpSpPr/>
      </xdr:nvGrpSpPr>
      <xdr:grpSpPr>
        <a:xfrm>
          <a:off x="6143625" y="0"/>
          <a:ext cx="612048" cy="180000"/>
          <a:chOff x="4797152" y="7020272"/>
          <a:chExt cx="612048" cy="180000"/>
        </a:xfrm>
      </xdr:grpSpPr>
      <xdr:sp macro="" textlink="">
        <xdr:nvSpPr>
          <xdr:cNvPr id="17" name="Rectângulo 1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9" name="Rectângulo 1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19/10_Outubr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_EME_INFOESTAT/0_pedidos_2019/480_2019/480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13empresarial11mom_2017"/>
      <sheetName val="13empresarial12mom_2017"/>
      <sheetName val="2008_2017"/>
      <sheetName val="base"/>
      <sheetName val="Folh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42">
          <cell r="M42">
            <v>541.81008324817481</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23">
          <cell r="L23">
            <v>1</v>
          </cell>
        </row>
      </sheetData>
      <sheetData sheetId="63" refreshError="1"/>
      <sheetData sheetId="64" refreshError="1"/>
      <sheetData sheetId="65"/>
      <sheetData sheetId="66">
        <row r="1">
          <cell r="A1">
            <v>1</v>
          </cell>
        </row>
        <row r="2">
          <cell r="A2">
            <v>2</v>
          </cell>
        </row>
        <row r="3">
          <cell r="H3">
            <v>0</v>
          </cell>
        </row>
        <row r="4">
          <cell r="H4">
            <v>0</v>
          </cell>
        </row>
        <row r="5">
          <cell r="H5">
            <v>1</v>
          </cell>
        </row>
        <row r="6">
          <cell r="H6">
            <v>2</v>
          </cell>
        </row>
        <row r="7">
          <cell r="H7">
            <v>3</v>
          </cell>
        </row>
      </sheetData>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efreshError="1">
        <row r="7">
          <cell r="E7">
            <v>4</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8_2017"/>
    </sheetNames>
    <sheetDataSet>
      <sheetData sheetId="0"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sess.gov.pt/estatistica/acidentes/index.php"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5.bin"/><Relationship Id="rId1" Type="http://schemas.openxmlformats.org/officeDocument/2006/relationships/hyperlink" Target="https://www.ine.p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35.xml"/><Relationship Id="rId4"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drawing" Target="../drawings/drawing36.xml"/><Relationship Id="rId4"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38.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hyperlink" Target="http://www.gep.mtsss.gov.pt/sinteses-/-publicacoes"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web/gep/estatisticas-anteriores?categoryId=113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62"/>
  <sheetViews>
    <sheetView tabSelected="1" showRuler="0" zoomScaleNormal="100" workbookViewId="0"/>
  </sheetViews>
  <sheetFormatPr defaultRowHeight="12.75" x14ac:dyDescent="0.2"/>
  <cols>
    <col min="1" max="1" width="1.42578125" style="131" customWidth="1"/>
    <col min="2" max="2" width="2.5703125" style="131" customWidth="1"/>
    <col min="3" max="3" width="16.28515625" style="131" customWidth="1"/>
    <col min="4" max="4" width="22.28515625" style="131" customWidth="1"/>
    <col min="5" max="5" width="2.5703125" style="244" customWidth="1"/>
    <col min="6" max="6" width="1" style="131" customWidth="1"/>
    <col min="7" max="7" width="14" style="131" customWidth="1"/>
    <col min="8" max="8" width="5.5703125" style="131" customWidth="1"/>
    <col min="9" max="9" width="4.140625" style="131" customWidth="1"/>
    <col min="10" max="10" width="33.7109375" style="131" customWidth="1"/>
    <col min="11" max="11" width="2.42578125" style="131" customWidth="1"/>
    <col min="12" max="12" width="1.42578125" style="131" customWidth="1"/>
    <col min="13" max="16384" width="9.140625" style="131"/>
  </cols>
  <sheetData>
    <row r="1" spans="1:12" ht="7.5" customHeight="1" x14ac:dyDescent="0.2">
      <c r="A1" s="258"/>
      <c r="B1" s="255"/>
      <c r="C1" s="255"/>
      <c r="D1" s="255"/>
      <c r="E1" s="720"/>
      <c r="F1" s="255"/>
      <c r="G1" s="255"/>
      <c r="H1" s="255"/>
      <c r="I1" s="255"/>
      <c r="J1" s="255"/>
      <c r="K1" s="255"/>
      <c r="L1" s="255"/>
    </row>
    <row r="2" spans="1:12" ht="17.25" customHeight="1" x14ac:dyDescent="0.2">
      <c r="A2" s="258"/>
      <c r="B2" s="236"/>
      <c r="C2" s="237"/>
      <c r="D2" s="237"/>
      <c r="E2" s="721"/>
      <c r="F2" s="237"/>
      <c r="G2" s="237"/>
      <c r="H2" s="237"/>
      <c r="I2" s="238"/>
      <c r="J2" s="239"/>
      <c r="K2" s="239"/>
      <c r="L2" s="258"/>
    </row>
    <row r="3" spans="1:12" x14ac:dyDescent="0.2">
      <c r="A3" s="258"/>
      <c r="B3" s="236"/>
      <c r="C3" s="237"/>
      <c r="D3" s="237"/>
      <c r="E3" s="721"/>
      <c r="F3" s="237"/>
      <c r="G3" s="237"/>
      <c r="H3" s="237"/>
      <c r="I3" s="238"/>
      <c r="J3" s="236"/>
      <c r="K3" s="239"/>
      <c r="L3" s="258"/>
    </row>
    <row r="4" spans="1:12" ht="33.75" customHeight="1" x14ac:dyDescent="0.2">
      <c r="A4" s="258"/>
      <c r="B4" s="236"/>
      <c r="C4" s="1377"/>
      <c r="D4" s="1377"/>
      <c r="E4" s="1377"/>
      <c r="F4" s="1377"/>
      <c r="G4" s="905"/>
      <c r="H4" s="238"/>
      <c r="I4" s="238"/>
      <c r="J4" s="240" t="s">
        <v>35</v>
      </c>
      <c r="K4" s="236"/>
      <c r="L4" s="258"/>
    </row>
    <row r="5" spans="1:12" s="136" customFormat="1" ht="12.75" customHeight="1" x14ac:dyDescent="0.2">
      <c r="A5" s="260"/>
      <c r="B5" s="1378"/>
      <c r="C5" s="1378"/>
      <c r="D5" s="1378"/>
      <c r="E5" s="1378"/>
      <c r="F5" s="255"/>
      <c r="G5" s="241"/>
      <c r="H5" s="241"/>
      <c r="I5" s="241"/>
      <c r="J5" s="242"/>
      <c r="K5" s="243"/>
      <c r="L5" s="258"/>
    </row>
    <row r="6" spans="1:12" ht="12.75" customHeight="1" x14ac:dyDescent="0.2">
      <c r="A6" s="258"/>
      <c r="B6" s="258"/>
      <c r="C6" s="255"/>
      <c r="D6" s="255"/>
      <c r="E6" s="720"/>
      <c r="F6" s="255"/>
      <c r="G6" s="241"/>
      <c r="H6" s="241"/>
      <c r="I6" s="241"/>
      <c r="J6" s="242"/>
      <c r="K6" s="243"/>
      <c r="L6" s="258"/>
    </row>
    <row r="7" spans="1:12" ht="12.75" customHeight="1" x14ac:dyDescent="0.2">
      <c r="A7" s="258"/>
      <c r="B7" s="258"/>
      <c r="C7" s="255"/>
      <c r="D7" s="255"/>
      <c r="E7" s="720"/>
      <c r="F7" s="255"/>
      <c r="G7" s="241"/>
      <c r="H7" s="241"/>
      <c r="I7" s="254"/>
      <c r="J7" s="242"/>
      <c r="K7" s="243"/>
      <c r="L7" s="258"/>
    </row>
    <row r="8" spans="1:12" ht="12.75" customHeight="1" x14ac:dyDescent="0.2">
      <c r="A8" s="258"/>
      <c r="B8" s="258"/>
      <c r="C8" s="255"/>
      <c r="D8" s="255"/>
      <c r="E8" s="720"/>
      <c r="F8" s="255"/>
      <c r="G8" s="241"/>
      <c r="H8" s="241"/>
      <c r="I8" s="254"/>
      <c r="J8" s="242"/>
      <c r="K8" s="243"/>
      <c r="L8" s="258"/>
    </row>
    <row r="9" spans="1:12" ht="12.75" customHeight="1" x14ac:dyDescent="0.2">
      <c r="A9" s="258"/>
      <c r="B9" s="258"/>
      <c r="C9" s="255"/>
      <c r="D9" s="255"/>
      <c r="E9" s="720"/>
      <c r="F9" s="255"/>
      <c r="G9" s="241"/>
      <c r="H9" s="241"/>
      <c r="I9" s="254"/>
      <c r="J9" s="242"/>
      <c r="K9" s="243"/>
      <c r="L9" s="258"/>
    </row>
    <row r="10" spans="1:12" ht="12.75" customHeight="1" x14ac:dyDescent="0.2">
      <c r="A10" s="258"/>
      <c r="B10" s="258"/>
      <c r="C10" s="255"/>
      <c r="D10" s="255"/>
      <c r="E10" s="720"/>
      <c r="F10" s="255"/>
      <c r="G10" s="241"/>
      <c r="H10" s="241"/>
      <c r="I10" s="241"/>
      <c r="J10" s="242"/>
      <c r="K10" s="243"/>
      <c r="L10" s="258"/>
    </row>
    <row r="11" spans="1:12" ht="12.75" customHeight="1" x14ac:dyDescent="0.2">
      <c r="A11" s="258"/>
      <c r="B11" s="258"/>
      <c r="C11" s="255"/>
      <c r="D11" s="255"/>
      <c r="E11" s="720"/>
      <c r="F11" s="255"/>
      <c r="G11" s="241"/>
      <c r="H11" s="241"/>
      <c r="I11" s="241"/>
      <c r="J11" s="242"/>
      <c r="K11" s="243"/>
      <c r="L11" s="258"/>
    </row>
    <row r="12" spans="1:12" ht="12.75" customHeight="1" x14ac:dyDescent="0.2">
      <c r="A12" s="258"/>
      <c r="B12" s="258"/>
      <c r="C12" s="255"/>
      <c r="D12" s="255"/>
      <c r="E12" s="720"/>
      <c r="F12" s="255"/>
      <c r="G12" s="241"/>
      <c r="H12" s="241"/>
      <c r="I12" s="241"/>
      <c r="J12" s="242"/>
      <c r="K12" s="243"/>
      <c r="L12" s="258"/>
    </row>
    <row r="13" spans="1:12" x14ac:dyDescent="0.2">
      <c r="A13" s="258"/>
      <c r="B13" s="258"/>
      <c r="C13" s="255"/>
      <c r="D13" s="255"/>
      <c r="E13" s="720"/>
      <c r="F13" s="255"/>
      <c r="G13" s="241"/>
      <c r="H13" s="241"/>
      <c r="I13" s="241"/>
      <c r="J13" s="242"/>
      <c r="K13" s="243"/>
      <c r="L13" s="258"/>
    </row>
    <row r="14" spans="1:12" x14ac:dyDescent="0.2">
      <c r="A14" s="258"/>
      <c r="B14" s="270" t="s">
        <v>27</v>
      </c>
      <c r="C14" s="268"/>
      <c r="D14" s="268"/>
      <c r="E14" s="722"/>
      <c r="F14" s="255"/>
      <c r="G14" s="241"/>
      <c r="H14" s="241"/>
      <c r="I14" s="241"/>
      <c r="J14" s="242"/>
      <c r="K14" s="243"/>
      <c r="L14" s="258"/>
    </row>
    <row r="15" spans="1:12" ht="13.5" thickBot="1" x14ac:dyDescent="0.25">
      <c r="A15" s="258"/>
      <c r="B15" s="258"/>
      <c r="C15" s="255"/>
      <c r="D15" s="255"/>
      <c r="E15" s="720"/>
      <c r="F15" s="255"/>
      <c r="G15" s="241"/>
      <c r="H15" s="241"/>
      <c r="I15" s="241"/>
      <c r="J15" s="242"/>
      <c r="K15" s="243"/>
      <c r="L15" s="258"/>
    </row>
    <row r="16" spans="1:12" ht="13.5" thickBot="1" x14ac:dyDescent="0.25">
      <c r="A16" s="258"/>
      <c r="B16" s="275"/>
      <c r="C16" s="264" t="s">
        <v>21</v>
      </c>
      <c r="D16" s="264"/>
      <c r="E16" s="723">
        <v>3</v>
      </c>
      <c r="F16" s="255"/>
      <c r="G16" s="241"/>
      <c r="H16" s="241"/>
      <c r="I16" s="241"/>
      <c r="J16" s="242"/>
      <c r="K16" s="243"/>
      <c r="L16" s="258"/>
    </row>
    <row r="17" spans="1:12" ht="13.5" thickBot="1" x14ac:dyDescent="0.25">
      <c r="A17" s="258"/>
      <c r="B17" s="258"/>
      <c r="C17" s="269"/>
      <c r="D17" s="269"/>
      <c r="E17" s="724"/>
      <c r="F17" s="255"/>
      <c r="G17" s="241"/>
      <c r="H17" s="241"/>
      <c r="I17" s="241"/>
      <c r="J17" s="242"/>
      <c r="K17" s="243"/>
      <c r="L17" s="258"/>
    </row>
    <row r="18" spans="1:12" ht="13.5" thickBot="1" x14ac:dyDescent="0.25">
      <c r="A18" s="258"/>
      <c r="B18" s="275"/>
      <c r="C18" s="264" t="s">
        <v>33</v>
      </c>
      <c r="D18" s="264"/>
      <c r="E18" s="725">
        <v>4</v>
      </c>
      <c r="F18" s="255"/>
      <c r="G18" s="241"/>
      <c r="H18" s="241"/>
      <c r="I18" s="241"/>
      <c r="J18" s="242"/>
      <c r="K18" s="243"/>
      <c r="L18" s="258"/>
    </row>
    <row r="19" spans="1:12" ht="13.5" thickBot="1" x14ac:dyDescent="0.25">
      <c r="A19" s="258"/>
      <c r="B19" s="259"/>
      <c r="C19" s="263"/>
      <c r="D19" s="263"/>
      <c r="E19" s="726"/>
      <c r="F19" s="255"/>
      <c r="G19" s="241"/>
      <c r="H19" s="241"/>
      <c r="I19" s="241"/>
      <c r="J19" s="242"/>
      <c r="K19" s="243"/>
      <c r="L19" s="258"/>
    </row>
    <row r="20" spans="1:12" ht="13.5" customHeight="1" thickBot="1" x14ac:dyDescent="0.25">
      <c r="A20" s="258"/>
      <c r="B20" s="274"/>
      <c r="C20" s="1369" t="s">
        <v>32</v>
      </c>
      <c r="D20" s="1368"/>
      <c r="E20" s="725">
        <v>6</v>
      </c>
      <c r="F20" s="255"/>
      <c r="G20" s="241"/>
      <c r="H20" s="241"/>
      <c r="I20" s="241"/>
      <c r="J20" s="242"/>
      <c r="K20" s="243"/>
      <c r="L20" s="258"/>
    </row>
    <row r="21" spans="1:12" x14ac:dyDescent="0.2">
      <c r="A21" s="258"/>
      <c r="B21" s="266"/>
      <c r="C21" s="1366" t="s">
        <v>2</v>
      </c>
      <c r="D21" s="1366"/>
      <c r="E21" s="724">
        <v>6</v>
      </c>
      <c r="F21" s="255"/>
      <c r="G21" s="241"/>
      <c r="H21" s="241"/>
      <c r="I21" s="241"/>
      <c r="J21" s="242"/>
      <c r="K21" s="243"/>
      <c r="L21" s="258"/>
    </row>
    <row r="22" spans="1:12" x14ac:dyDescent="0.2">
      <c r="A22" s="258"/>
      <c r="B22" s="266"/>
      <c r="C22" s="1366" t="s">
        <v>13</v>
      </c>
      <c r="D22" s="1366"/>
      <c r="E22" s="724">
        <v>7</v>
      </c>
      <c r="F22" s="255"/>
      <c r="G22" s="241"/>
      <c r="H22" s="241"/>
      <c r="I22" s="241"/>
      <c r="J22" s="242"/>
      <c r="K22" s="243"/>
      <c r="L22" s="258"/>
    </row>
    <row r="23" spans="1:12" x14ac:dyDescent="0.2">
      <c r="A23" s="258"/>
      <c r="B23" s="266"/>
      <c r="C23" s="1366" t="s">
        <v>7</v>
      </c>
      <c r="D23" s="1366"/>
      <c r="E23" s="724">
        <v>8</v>
      </c>
      <c r="F23" s="255"/>
      <c r="G23" s="241"/>
      <c r="H23" s="241"/>
      <c r="I23" s="241"/>
      <c r="J23" s="242"/>
      <c r="K23" s="243"/>
      <c r="L23" s="258"/>
    </row>
    <row r="24" spans="1:12" x14ac:dyDescent="0.2">
      <c r="A24" s="258"/>
      <c r="B24" s="267"/>
      <c r="C24" s="1366" t="s">
        <v>395</v>
      </c>
      <c r="D24" s="1366"/>
      <c r="E24" s="724">
        <v>9</v>
      </c>
      <c r="F24" s="255"/>
      <c r="G24" s="245"/>
      <c r="H24" s="241"/>
      <c r="I24" s="241"/>
      <c r="J24" s="242"/>
      <c r="K24" s="243"/>
      <c r="L24" s="258"/>
    </row>
    <row r="25" spans="1:12" ht="22.5" customHeight="1" x14ac:dyDescent="0.2">
      <c r="A25" s="258"/>
      <c r="B25" s="261"/>
      <c r="C25" s="1370" t="s">
        <v>28</v>
      </c>
      <c r="D25" s="1370"/>
      <c r="E25" s="724">
        <v>10</v>
      </c>
      <c r="F25" s="255"/>
      <c r="G25" s="241"/>
      <c r="H25" s="241"/>
      <c r="I25" s="241"/>
      <c r="J25" s="242"/>
      <c r="K25" s="243"/>
      <c r="L25" s="258"/>
    </row>
    <row r="26" spans="1:12" x14ac:dyDescent="0.2">
      <c r="A26" s="258"/>
      <c r="B26" s="261"/>
      <c r="C26" s="1366" t="s">
        <v>25</v>
      </c>
      <c r="D26" s="1366"/>
      <c r="E26" s="724">
        <v>11</v>
      </c>
      <c r="F26" s="255"/>
      <c r="G26" s="241"/>
      <c r="H26" s="241"/>
      <c r="I26" s="241"/>
      <c r="J26" s="242"/>
      <c r="K26" s="243"/>
      <c r="L26" s="258"/>
    </row>
    <row r="27" spans="1:12" ht="12.75" customHeight="1" thickBot="1" x14ac:dyDescent="0.25">
      <c r="A27" s="258"/>
      <c r="B27" s="255"/>
      <c r="C27" s="1144"/>
      <c r="D27" s="1144"/>
      <c r="E27" s="724"/>
      <c r="F27" s="255"/>
      <c r="G27" s="241"/>
      <c r="H27" s="1371">
        <v>43739</v>
      </c>
      <c r="I27" s="1372"/>
      <c r="J27" s="1372"/>
      <c r="K27" s="245"/>
      <c r="L27" s="258"/>
    </row>
    <row r="28" spans="1:12" ht="13.5" customHeight="1" thickBot="1" x14ac:dyDescent="0.25">
      <c r="A28" s="258"/>
      <c r="B28" s="337"/>
      <c r="C28" s="1373" t="s">
        <v>12</v>
      </c>
      <c r="D28" s="1368"/>
      <c r="E28" s="725">
        <v>12</v>
      </c>
      <c r="F28" s="255"/>
      <c r="G28" s="241"/>
      <c r="H28" s="1372"/>
      <c r="I28" s="1372"/>
      <c r="J28" s="1372"/>
      <c r="K28" s="245"/>
      <c r="L28" s="258"/>
    </row>
    <row r="29" spans="1:12" ht="12.75" hidden="1" customHeight="1" x14ac:dyDescent="0.2">
      <c r="A29" s="258"/>
      <c r="B29" s="256"/>
      <c r="C29" s="1366" t="s">
        <v>45</v>
      </c>
      <c r="D29" s="1366"/>
      <c r="E29" s="724">
        <v>12</v>
      </c>
      <c r="F29" s="255"/>
      <c r="G29" s="241"/>
      <c r="H29" s="1372"/>
      <c r="I29" s="1372"/>
      <c r="J29" s="1372"/>
      <c r="K29" s="245"/>
      <c r="L29" s="258"/>
    </row>
    <row r="30" spans="1:12" ht="22.5" customHeight="1" x14ac:dyDescent="0.2">
      <c r="A30" s="258"/>
      <c r="B30" s="256"/>
      <c r="C30" s="1374" t="s">
        <v>396</v>
      </c>
      <c r="D30" s="1374"/>
      <c r="E30" s="724">
        <v>12</v>
      </c>
      <c r="F30" s="255"/>
      <c r="G30" s="241"/>
      <c r="H30" s="1372"/>
      <c r="I30" s="1372"/>
      <c r="J30" s="1372"/>
      <c r="K30" s="245"/>
      <c r="L30" s="258"/>
    </row>
    <row r="31" spans="1:12" ht="12.75" customHeight="1" thickBot="1" x14ac:dyDescent="0.25">
      <c r="A31" s="258"/>
      <c r="B31" s="261"/>
      <c r="C31" s="265"/>
      <c r="D31" s="265"/>
      <c r="E31" s="726"/>
      <c r="F31" s="255"/>
      <c r="G31" s="241"/>
      <c r="H31" s="1372"/>
      <c r="I31" s="1372"/>
      <c r="J31" s="1372"/>
      <c r="K31" s="245"/>
      <c r="L31" s="258"/>
    </row>
    <row r="32" spans="1:12" ht="13.5" customHeight="1" thickBot="1" x14ac:dyDescent="0.25">
      <c r="A32" s="258"/>
      <c r="B32" s="273"/>
      <c r="C32" s="1145" t="s">
        <v>11</v>
      </c>
      <c r="D32" s="1145"/>
      <c r="E32" s="725">
        <v>13</v>
      </c>
      <c r="F32" s="255"/>
      <c r="G32" s="241"/>
      <c r="H32" s="1372"/>
      <c r="I32" s="1372"/>
      <c r="J32" s="1372"/>
      <c r="K32" s="245"/>
      <c r="L32" s="258"/>
    </row>
    <row r="33" spans="1:12" ht="12.75" customHeight="1" x14ac:dyDescent="0.2">
      <c r="A33" s="258"/>
      <c r="B33" s="256"/>
      <c r="C33" s="1375" t="s">
        <v>18</v>
      </c>
      <c r="D33" s="1375"/>
      <c r="E33" s="724">
        <v>13</v>
      </c>
      <c r="F33" s="255"/>
      <c r="G33" s="241"/>
      <c r="H33" s="1372"/>
      <c r="I33" s="1372"/>
      <c r="J33" s="1372"/>
      <c r="K33" s="245"/>
      <c r="L33" s="258"/>
    </row>
    <row r="34" spans="1:12" ht="12.75" customHeight="1" x14ac:dyDescent="0.2">
      <c r="A34" s="258"/>
      <c r="B34" s="256"/>
      <c r="C34" s="1376" t="s">
        <v>8</v>
      </c>
      <c r="D34" s="1376"/>
      <c r="E34" s="724">
        <v>14</v>
      </c>
      <c r="F34" s="255"/>
      <c r="G34" s="241"/>
      <c r="H34" s="246"/>
      <c r="I34" s="246"/>
      <c r="J34" s="246"/>
      <c r="K34" s="245"/>
      <c r="L34" s="258"/>
    </row>
    <row r="35" spans="1:12" ht="12.75" customHeight="1" x14ac:dyDescent="0.2">
      <c r="A35" s="258"/>
      <c r="B35" s="256"/>
      <c r="C35" s="1376" t="s">
        <v>26</v>
      </c>
      <c r="D35" s="1376"/>
      <c r="E35" s="724">
        <v>14</v>
      </c>
      <c r="F35" s="255"/>
      <c r="G35" s="241"/>
      <c r="H35" s="246"/>
      <c r="I35" s="246"/>
      <c r="J35" s="246"/>
      <c r="K35" s="245"/>
      <c r="L35" s="258"/>
    </row>
    <row r="36" spans="1:12" ht="12.75" customHeight="1" x14ac:dyDescent="0.2">
      <c r="A36" s="258"/>
      <c r="B36" s="256"/>
      <c r="C36" s="1376" t="s">
        <v>6</v>
      </c>
      <c r="D36" s="1376"/>
      <c r="E36" s="724">
        <v>15</v>
      </c>
      <c r="F36" s="255"/>
      <c r="G36" s="241"/>
      <c r="H36" s="246"/>
      <c r="I36" s="246"/>
      <c r="J36" s="246"/>
      <c r="K36" s="245"/>
      <c r="L36" s="258"/>
    </row>
    <row r="37" spans="1:12" ht="12.75" customHeight="1" x14ac:dyDescent="0.2">
      <c r="A37" s="258"/>
      <c r="B37" s="256"/>
      <c r="C37" s="1375" t="s">
        <v>48</v>
      </c>
      <c r="D37" s="1375"/>
      <c r="E37" s="724">
        <v>16</v>
      </c>
      <c r="F37" s="255"/>
      <c r="G37" s="241"/>
      <c r="H37" s="246"/>
      <c r="I37" s="246"/>
      <c r="J37" s="246"/>
      <c r="K37" s="245"/>
      <c r="L37" s="258"/>
    </row>
    <row r="38" spans="1:12" ht="12.75" customHeight="1" x14ac:dyDescent="0.2">
      <c r="A38" s="258"/>
      <c r="B38" s="262"/>
      <c r="C38" s="1376" t="s">
        <v>14</v>
      </c>
      <c r="D38" s="1376"/>
      <c r="E38" s="724">
        <v>16</v>
      </c>
      <c r="F38" s="255"/>
      <c r="G38" s="241"/>
      <c r="H38" s="241"/>
      <c r="I38" s="241"/>
      <c r="J38" s="242"/>
      <c r="K38" s="243"/>
      <c r="L38" s="258"/>
    </row>
    <row r="39" spans="1:12" ht="12.75" customHeight="1" x14ac:dyDescent="0.2">
      <c r="A39" s="258"/>
      <c r="B39" s="256"/>
      <c r="C39" s="1366" t="s">
        <v>31</v>
      </c>
      <c r="D39" s="1366"/>
      <c r="E39" s="724">
        <v>17</v>
      </c>
      <c r="F39" s="255"/>
      <c r="G39" s="241"/>
      <c r="H39" s="241"/>
      <c r="I39" s="241"/>
      <c r="J39" s="247"/>
      <c r="K39" s="247"/>
      <c r="L39" s="258"/>
    </row>
    <row r="40" spans="1:12" ht="13.5" thickBot="1" x14ac:dyDescent="0.25">
      <c r="A40" s="258"/>
      <c r="B40" s="258"/>
      <c r="C40" s="255"/>
      <c r="D40" s="255"/>
      <c r="E40" s="726"/>
      <c r="F40" s="255"/>
      <c r="G40" s="241"/>
      <c r="H40" s="241"/>
      <c r="I40" s="241"/>
      <c r="J40" s="247"/>
      <c r="K40" s="247"/>
      <c r="L40" s="258"/>
    </row>
    <row r="41" spans="1:12" ht="13.5" customHeight="1" thickBot="1" x14ac:dyDescent="0.25">
      <c r="A41" s="258"/>
      <c r="B41" s="321"/>
      <c r="C41" s="1367" t="s">
        <v>29</v>
      </c>
      <c r="D41" s="1368"/>
      <c r="E41" s="725">
        <v>18</v>
      </c>
      <c r="F41" s="255"/>
      <c r="G41" s="241"/>
      <c r="H41" s="241"/>
      <c r="I41" s="241"/>
      <c r="J41" s="247"/>
      <c r="K41" s="247"/>
      <c r="L41" s="258"/>
    </row>
    <row r="42" spans="1:12" x14ac:dyDescent="0.2">
      <c r="A42" s="258"/>
      <c r="B42" s="258"/>
      <c r="C42" s="1366" t="s">
        <v>30</v>
      </c>
      <c r="D42" s="1366"/>
      <c r="E42" s="724">
        <v>18</v>
      </c>
      <c r="F42" s="255"/>
      <c r="G42" s="241"/>
      <c r="H42" s="241"/>
      <c r="I42" s="241"/>
      <c r="J42" s="248"/>
      <c r="K42" s="248"/>
      <c r="L42" s="258"/>
    </row>
    <row r="43" spans="1:12" x14ac:dyDescent="0.2">
      <c r="A43" s="258"/>
      <c r="B43" s="262"/>
      <c r="C43" s="1366" t="s">
        <v>0</v>
      </c>
      <c r="D43" s="1366"/>
      <c r="E43" s="724">
        <v>19</v>
      </c>
      <c r="F43" s="255"/>
      <c r="G43" s="241"/>
      <c r="H43" s="241"/>
      <c r="I43" s="241"/>
      <c r="J43" s="249"/>
      <c r="K43" s="250"/>
      <c r="L43" s="258"/>
    </row>
    <row r="44" spans="1:12" x14ac:dyDescent="0.2">
      <c r="A44" s="258"/>
      <c r="B44" s="262"/>
      <c r="C44" s="1366" t="s">
        <v>495</v>
      </c>
      <c r="D44" s="1366"/>
      <c r="E44" s="724">
        <v>19</v>
      </c>
      <c r="F44" s="255"/>
      <c r="G44" s="241"/>
      <c r="H44" s="241"/>
      <c r="I44" s="241"/>
      <c r="J44" s="249"/>
      <c r="K44" s="250"/>
      <c r="L44" s="258"/>
    </row>
    <row r="45" spans="1:12" x14ac:dyDescent="0.2">
      <c r="A45" s="258"/>
      <c r="B45" s="262"/>
      <c r="C45" s="1366" t="s">
        <v>16</v>
      </c>
      <c r="D45" s="1366"/>
      <c r="E45" s="727">
        <v>19</v>
      </c>
      <c r="F45" s="263"/>
      <c r="G45" s="251"/>
      <c r="H45" s="252"/>
      <c r="I45" s="251"/>
      <c r="J45" s="251"/>
      <c r="K45" s="251"/>
      <c r="L45" s="258"/>
    </row>
    <row r="46" spans="1:12" x14ac:dyDescent="0.2">
      <c r="A46" s="258"/>
      <c r="B46" s="262"/>
      <c r="C46" s="1144" t="s">
        <v>491</v>
      </c>
      <c r="D46" s="1144"/>
      <c r="E46" s="727">
        <v>19</v>
      </c>
      <c r="F46" s="263"/>
      <c r="G46" s="251"/>
      <c r="H46" s="252"/>
      <c r="I46" s="251"/>
      <c r="J46" s="251"/>
      <c r="K46" s="251"/>
      <c r="L46" s="258"/>
    </row>
    <row r="47" spans="1:12" ht="12.75" customHeight="1" x14ac:dyDescent="0.2">
      <c r="A47" s="258"/>
      <c r="B47" s="261"/>
      <c r="C47" s="1144" t="s">
        <v>493</v>
      </c>
      <c r="D47" s="1144"/>
      <c r="E47" s="727">
        <v>20</v>
      </c>
      <c r="F47" s="257"/>
      <c r="G47" s="249"/>
      <c r="H47" s="252"/>
      <c r="I47" s="249"/>
      <c r="J47" s="249"/>
      <c r="K47" s="250"/>
      <c r="L47" s="258"/>
    </row>
    <row r="48" spans="1:12" ht="13.5" customHeight="1" x14ac:dyDescent="0.2">
      <c r="A48" s="258"/>
      <c r="B48" s="261"/>
      <c r="C48" s="1144" t="s">
        <v>1</v>
      </c>
      <c r="D48" s="1144"/>
      <c r="E48" s="727">
        <v>20</v>
      </c>
      <c r="F48" s="257"/>
      <c r="G48" s="249"/>
      <c r="H48" s="252"/>
      <c r="I48" s="249"/>
      <c r="J48" s="249"/>
      <c r="K48" s="250"/>
      <c r="L48" s="258"/>
    </row>
    <row r="49" spans="1:12" x14ac:dyDescent="0.2">
      <c r="A49" s="258"/>
      <c r="B49" s="261"/>
      <c r="C49" s="1144" t="s">
        <v>22</v>
      </c>
      <c r="D49" s="1144"/>
      <c r="E49" s="728">
        <v>20</v>
      </c>
      <c r="F49" s="257"/>
      <c r="G49" s="249"/>
      <c r="H49" s="252"/>
      <c r="I49" s="249"/>
      <c r="J49" s="249"/>
      <c r="K49" s="250"/>
      <c r="L49" s="258"/>
    </row>
    <row r="50" spans="1:12" ht="13.5" customHeight="1" thickBot="1" x14ac:dyDescent="0.25">
      <c r="A50" s="258"/>
      <c r="B50" s="730"/>
      <c r="C50" s="730"/>
      <c r="D50" s="730"/>
      <c r="E50" s="730"/>
      <c r="F50" s="257"/>
      <c r="G50" s="249"/>
      <c r="H50" s="252"/>
      <c r="I50" s="249"/>
      <c r="J50" s="249"/>
      <c r="K50" s="250"/>
      <c r="L50" s="258"/>
    </row>
    <row r="51" spans="1:12" ht="13.5" customHeight="1" thickBot="1" x14ac:dyDescent="0.25">
      <c r="A51" s="258"/>
      <c r="B51" s="276"/>
      <c r="C51" s="1369" t="s">
        <v>38</v>
      </c>
      <c r="D51" s="1368"/>
      <c r="E51" s="723">
        <v>21</v>
      </c>
      <c r="F51" s="257"/>
      <c r="G51" s="249"/>
      <c r="H51" s="252"/>
      <c r="I51" s="249"/>
      <c r="J51" s="249"/>
      <c r="K51" s="250"/>
      <c r="L51" s="258"/>
    </row>
    <row r="52" spans="1:12" x14ac:dyDescent="0.2">
      <c r="A52" s="258"/>
      <c r="B52" s="261"/>
      <c r="C52" s="1366" t="s">
        <v>47</v>
      </c>
      <c r="D52" s="1366"/>
      <c r="E52" s="727">
        <v>21</v>
      </c>
      <c r="F52" s="263"/>
      <c r="G52" s="251"/>
      <c r="H52" s="252"/>
      <c r="I52" s="251"/>
      <c r="J52" s="251"/>
      <c r="K52" s="251"/>
      <c r="L52" s="258"/>
    </row>
    <row r="53" spans="1:12" ht="12.75" customHeight="1" x14ac:dyDescent="0.2">
      <c r="A53" s="258"/>
      <c r="B53" s="258"/>
      <c r="C53" s="1146" t="s">
        <v>403</v>
      </c>
      <c r="D53" s="1146"/>
      <c r="E53" s="729">
        <v>22</v>
      </c>
      <c r="F53" s="257"/>
      <c r="G53" s="249"/>
      <c r="H53" s="252"/>
      <c r="I53" s="249"/>
      <c r="J53" s="249"/>
      <c r="K53" s="250"/>
      <c r="L53" s="258"/>
    </row>
    <row r="54" spans="1:12" ht="13.5" customHeight="1" thickBot="1" x14ac:dyDescent="0.25">
      <c r="A54" s="258"/>
      <c r="B54" s="1144"/>
      <c r="C54" s="1144"/>
      <c r="D54" s="1144"/>
      <c r="E54" s="1144"/>
      <c r="F54" s="257"/>
      <c r="G54" s="249"/>
      <c r="H54" s="252"/>
      <c r="I54" s="249"/>
      <c r="J54" s="249"/>
      <c r="K54" s="250"/>
      <c r="L54" s="258"/>
    </row>
    <row r="55" spans="1:12" ht="13.5" customHeight="1" thickBot="1" x14ac:dyDescent="0.25">
      <c r="A55" s="258"/>
      <c r="B55" s="272"/>
      <c r="C55" s="264" t="s">
        <v>4</v>
      </c>
      <c r="D55" s="264"/>
      <c r="E55" s="723">
        <v>23</v>
      </c>
      <c r="F55" s="257"/>
      <c r="G55" s="249"/>
      <c r="H55" s="252"/>
      <c r="I55" s="249"/>
      <c r="J55" s="249"/>
      <c r="K55" s="250"/>
      <c r="L55" s="258"/>
    </row>
    <row r="56" spans="1:12" ht="33" customHeight="1" x14ac:dyDescent="0.2">
      <c r="A56" s="258"/>
      <c r="B56" s="258"/>
      <c r="C56" s="258"/>
      <c r="D56" s="258"/>
      <c r="E56" s="730"/>
      <c r="F56" s="257"/>
      <c r="G56" s="249"/>
      <c r="H56" s="252"/>
      <c r="I56" s="249"/>
      <c r="J56" s="249"/>
      <c r="K56" s="250"/>
      <c r="L56" s="258"/>
    </row>
    <row r="57" spans="1:12" ht="28.5" customHeight="1" x14ac:dyDescent="0.2">
      <c r="A57" s="258"/>
      <c r="B57" s="718" t="s">
        <v>49</v>
      </c>
      <c r="C57" s="718"/>
      <c r="D57" s="271"/>
      <c r="E57" s="730"/>
      <c r="F57" s="257"/>
      <c r="G57" s="249"/>
      <c r="H57" s="252"/>
      <c r="I57" s="249"/>
      <c r="J57" s="249"/>
      <c r="K57" s="250"/>
      <c r="L57" s="258"/>
    </row>
    <row r="58" spans="1:12" ht="14.25" customHeight="1" x14ac:dyDescent="0.2">
      <c r="A58" s="258"/>
      <c r="B58" s="258"/>
      <c r="C58" s="258"/>
      <c r="D58" s="258"/>
      <c r="E58" s="782"/>
      <c r="F58" s="717"/>
      <c r="G58" s="249"/>
      <c r="H58" s="252"/>
      <c r="I58" s="249"/>
      <c r="J58" s="249"/>
      <c r="K58" s="250"/>
      <c r="L58" s="258"/>
    </row>
    <row r="59" spans="1:12" ht="22.5" customHeight="1" x14ac:dyDescent="0.2">
      <c r="A59" s="258"/>
      <c r="B59" s="719" t="s">
        <v>377</v>
      </c>
      <c r="C59" s="717"/>
      <c r="D59" s="900">
        <v>43769</v>
      </c>
      <c r="E59" s="782"/>
      <c r="F59" s="323"/>
      <c r="G59" s="249"/>
      <c r="H59" s="252"/>
      <c r="I59" s="249"/>
      <c r="J59" s="249"/>
      <c r="K59" s="250"/>
      <c r="L59" s="258"/>
    </row>
    <row r="60" spans="1:12" s="136" customFormat="1" ht="22.5" customHeight="1" x14ac:dyDescent="0.2">
      <c r="A60" s="260"/>
      <c r="B60" s="719" t="s">
        <v>378</v>
      </c>
      <c r="C60" s="322"/>
      <c r="D60" s="900">
        <f>+D59</f>
        <v>43769</v>
      </c>
      <c r="E60" s="728"/>
      <c r="F60" s="256"/>
      <c r="G60" s="253"/>
      <c r="H60" s="253"/>
      <c r="I60" s="253"/>
      <c r="J60" s="253"/>
      <c r="K60" s="253"/>
      <c r="L60" s="260"/>
    </row>
    <row r="61" spans="1:12" ht="7.5" customHeight="1" x14ac:dyDescent="0.2">
      <c r="A61" s="258"/>
      <c r="B61" s="1049"/>
      <c r="C61" s="1049"/>
      <c r="D61" s="1049"/>
      <c r="E61" s="731"/>
      <c r="F61" s="259"/>
      <c r="G61" s="259"/>
      <c r="H61" s="259"/>
      <c r="I61" s="259"/>
      <c r="J61" s="259"/>
      <c r="K61" s="259"/>
      <c r="L61" s="259"/>
    </row>
    <row r="62" spans="1:12" ht="21" customHeight="1" x14ac:dyDescent="0.2"/>
  </sheetData>
  <mergeCells count="27">
    <mergeCell ref="C23:D23"/>
    <mergeCell ref="C4:F4"/>
    <mergeCell ref="B5:E5"/>
    <mergeCell ref="C20:D20"/>
    <mergeCell ref="C21:D21"/>
    <mergeCell ref="C22:D22"/>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52:D52"/>
    <mergeCell ref="C41:D41"/>
    <mergeCell ref="C42:D42"/>
    <mergeCell ref="C43:D43"/>
    <mergeCell ref="C44:D44"/>
    <mergeCell ref="C45:D45"/>
    <mergeCell ref="C51:D51"/>
  </mergeCells>
  <printOptions horizontalCentered="1"/>
  <pageMargins left="0" right="0" top="0"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19.42578125" customWidth="1"/>
    <col min="13" max="14" width="2.7109375" customWidth="1"/>
    <col min="15" max="15" width="0.5703125" customWidth="1"/>
  </cols>
  <sheetData>
    <row r="1" spans="1:15" ht="13.5" customHeight="1" x14ac:dyDescent="0.2">
      <c r="A1" s="2"/>
      <c r="B1" s="199"/>
      <c r="C1" s="199"/>
      <c r="D1" s="199"/>
      <c r="E1" s="198"/>
      <c r="F1" s="1388" t="s">
        <v>43</v>
      </c>
      <c r="G1" s="1388"/>
      <c r="H1" s="1388"/>
      <c r="I1" s="4"/>
      <c r="J1" s="4"/>
      <c r="K1" s="4"/>
      <c r="L1" s="4"/>
      <c r="M1" s="4"/>
      <c r="N1" s="4"/>
      <c r="O1" s="4"/>
    </row>
    <row r="2" spans="1:15" ht="13.5" customHeight="1" x14ac:dyDescent="0.2">
      <c r="A2" s="2"/>
      <c r="B2" s="204"/>
      <c r="C2" s="1393"/>
      <c r="D2" s="1393"/>
      <c r="E2" s="1393"/>
      <c r="F2" s="1393"/>
      <c r="G2" s="1393"/>
      <c r="H2" s="4"/>
      <c r="I2" s="4"/>
      <c r="J2" s="4"/>
      <c r="K2" s="4"/>
      <c r="L2" s="4"/>
      <c r="M2" s="4"/>
      <c r="N2" s="4"/>
      <c r="O2" s="4"/>
    </row>
    <row r="3" spans="1:15" x14ac:dyDescent="0.2">
      <c r="A3" s="2"/>
      <c r="B3" s="205"/>
      <c r="C3" s="1393"/>
      <c r="D3" s="1393"/>
      <c r="E3" s="1393"/>
      <c r="F3" s="1393"/>
      <c r="G3" s="1393"/>
      <c r="H3" s="1"/>
      <c r="I3" s="4"/>
      <c r="J3" s="4"/>
      <c r="K3" s="4"/>
      <c r="L3" s="4"/>
      <c r="M3" s="4"/>
      <c r="N3" s="4"/>
      <c r="O3" s="2"/>
    </row>
    <row r="4" spans="1:15" ht="12.75" customHeight="1" x14ac:dyDescent="0.2">
      <c r="A4" s="2"/>
      <c r="B4" s="207"/>
      <c r="C4" s="1386" t="s">
        <v>499</v>
      </c>
      <c r="D4" s="1387"/>
      <c r="E4" s="1387"/>
      <c r="F4" s="1387"/>
      <c r="G4" s="1387"/>
      <c r="H4" s="1387"/>
      <c r="I4" s="4"/>
      <c r="J4" s="4"/>
      <c r="K4" s="4"/>
      <c r="L4" s="4"/>
      <c r="M4" s="17"/>
      <c r="N4" s="4"/>
      <c r="O4" s="2"/>
    </row>
    <row r="5" spans="1:15" s="7" customFormat="1" ht="16.5" customHeight="1" x14ac:dyDescent="0.2">
      <c r="A5" s="6"/>
      <c r="B5" s="206"/>
      <c r="C5" s="1387"/>
      <c r="D5" s="1387"/>
      <c r="E5" s="1387"/>
      <c r="F5" s="1387"/>
      <c r="G5" s="1387"/>
      <c r="H5" s="1387"/>
      <c r="I5" s="4"/>
      <c r="J5" s="4"/>
      <c r="K5" s="4"/>
      <c r="L5" s="4"/>
      <c r="M5" s="17"/>
      <c r="N5" s="4"/>
      <c r="O5" s="6"/>
    </row>
    <row r="6" spans="1:15" ht="11.25" customHeight="1" x14ac:dyDescent="0.2">
      <c r="A6" s="2"/>
      <c r="B6" s="207"/>
      <c r="C6" s="1387"/>
      <c r="D6" s="1387"/>
      <c r="E6" s="1387"/>
      <c r="F6" s="1387"/>
      <c r="G6" s="1387"/>
      <c r="H6" s="1387"/>
      <c r="I6" s="4"/>
      <c r="J6" s="4"/>
      <c r="K6" s="4"/>
      <c r="L6" s="4"/>
      <c r="M6" s="17"/>
      <c r="N6" s="4"/>
      <c r="O6" s="2"/>
    </row>
    <row r="7" spans="1:15" ht="11.25" customHeight="1" x14ac:dyDescent="0.2">
      <c r="A7" s="2"/>
      <c r="B7" s="207"/>
      <c r="C7" s="1387"/>
      <c r="D7" s="1387"/>
      <c r="E7" s="1387"/>
      <c r="F7" s="1387"/>
      <c r="G7" s="1387"/>
      <c r="H7" s="1387"/>
      <c r="I7" s="4"/>
      <c r="J7" s="4"/>
      <c r="K7" s="4"/>
      <c r="L7" s="4"/>
      <c r="M7" s="17"/>
      <c r="N7" s="4"/>
      <c r="O7" s="2"/>
    </row>
    <row r="8" spans="1:15" ht="117" customHeight="1" x14ac:dyDescent="0.2">
      <c r="A8" s="2"/>
      <c r="B8" s="207"/>
      <c r="C8" s="1387"/>
      <c r="D8" s="1387"/>
      <c r="E8" s="1387"/>
      <c r="F8" s="1387"/>
      <c r="G8" s="1387"/>
      <c r="H8" s="1387"/>
      <c r="I8" s="4"/>
      <c r="J8" s="4"/>
      <c r="K8" s="4"/>
      <c r="L8" s="4"/>
      <c r="M8" s="17"/>
      <c r="N8" s="4"/>
      <c r="O8" s="2"/>
    </row>
    <row r="9" spans="1:15" ht="10.5" customHeight="1" x14ac:dyDescent="0.2">
      <c r="A9" s="2"/>
      <c r="B9" s="207"/>
      <c r="C9" s="1387"/>
      <c r="D9" s="1387"/>
      <c r="E9" s="1387"/>
      <c r="F9" s="1387"/>
      <c r="G9" s="1387"/>
      <c r="H9" s="1387"/>
      <c r="I9" s="4"/>
      <c r="J9" s="4"/>
      <c r="K9" s="4"/>
      <c r="L9" s="4"/>
      <c r="M9" s="17"/>
      <c r="N9" s="3"/>
      <c r="O9" s="2"/>
    </row>
    <row r="10" spans="1:15" ht="11.25" customHeight="1" x14ac:dyDescent="0.2">
      <c r="A10" s="2"/>
      <c r="B10" s="207"/>
      <c r="C10" s="1387"/>
      <c r="D10" s="1387"/>
      <c r="E10" s="1387"/>
      <c r="F10" s="1387"/>
      <c r="G10" s="1387"/>
      <c r="H10" s="1387"/>
      <c r="I10" s="4"/>
      <c r="J10" s="4"/>
      <c r="K10" s="4"/>
      <c r="L10" s="4"/>
      <c r="M10" s="17"/>
      <c r="N10" s="3"/>
      <c r="O10" s="2"/>
    </row>
    <row r="11" spans="1:15" ht="3.75" customHeight="1" x14ac:dyDescent="0.2">
      <c r="A11" s="2"/>
      <c r="B11" s="207"/>
      <c r="C11" s="1387"/>
      <c r="D11" s="1387"/>
      <c r="E11" s="1387"/>
      <c r="F11" s="1387"/>
      <c r="G11" s="1387"/>
      <c r="H11" s="1387"/>
      <c r="I11" s="4"/>
      <c r="J11" s="4"/>
      <c r="K11" s="4"/>
      <c r="L11" s="4"/>
      <c r="M11" s="17"/>
      <c r="N11" s="3"/>
      <c r="O11" s="2"/>
    </row>
    <row r="12" spans="1:15" ht="11.25" customHeight="1" x14ac:dyDescent="0.2">
      <c r="A12" s="2"/>
      <c r="B12" s="207"/>
      <c r="C12" s="1387"/>
      <c r="D12" s="1387"/>
      <c r="E12" s="1387"/>
      <c r="F12" s="1387"/>
      <c r="G12" s="1387"/>
      <c r="H12" s="1387"/>
      <c r="I12" s="4"/>
      <c r="J12" s="4"/>
      <c r="K12" s="4"/>
      <c r="L12" s="4"/>
      <c r="M12" s="17"/>
      <c r="N12" s="3"/>
      <c r="O12" s="2"/>
    </row>
    <row r="13" spans="1:15" ht="11.25" customHeight="1" x14ac:dyDescent="0.2">
      <c r="A13" s="2"/>
      <c r="B13" s="207"/>
      <c r="C13" s="1387"/>
      <c r="D13" s="1387"/>
      <c r="E13" s="1387"/>
      <c r="F13" s="1387"/>
      <c r="G13" s="1387"/>
      <c r="H13" s="1387"/>
      <c r="I13" s="4"/>
      <c r="J13" s="4"/>
      <c r="K13" s="4"/>
      <c r="L13" s="4"/>
      <c r="M13" s="17"/>
      <c r="N13" s="3"/>
      <c r="O13" s="2"/>
    </row>
    <row r="14" spans="1:15" ht="15.75" customHeight="1" x14ac:dyDescent="0.2">
      <c r="A14" s="2"/>
      <c r="B14" s="207"/>
      <c r="C14" s="1387"/>
      <c r="D14" s="1387"/>
      <c r="E14" s="1387"/>
      <c r="F14" s="1387"/>
      <c r="G14" s="1387"/>
      <c r="H14" s="1387"/>
      <c r="I14" s="4"/>
      <c r="J14" s="4"/>
      <c r="K14" s="4"/>
      <c r="L14" s="4"/>
      <c r="M14" s="17"/>
      <c r="N14" s="3"/>
      <c r="O14" s="2"/>
    </row>
    <row r="15" spans="1:15" ht="22.5" customHeight="1" x14ac:dyDescent="0.2">
      <c r="A15" s="2"/>
      <c r="B15" s="207"/>
      <c r="C15" s="1387"/>
      <c r="D15" s="1387"/>
      <c r="E15" s="1387"/>
      <c r="F15" s="1387"/>
      <c r="G15" s="1387"/>
      <c r="H15" s="1387"/>
      <c r="I15" s="4"/>
      <c r="J15" s="4"/>
      <c r="K15" s="4"/>
      <c r="L15" s="4"/>
      <c r="M15" s="17"/>
      <c r="N15" s="3"/>
      <c r="O15" s="2"/>
    </row>
    <row r="16" spans="1:15" ht="11.25" customHeight="1" x14ac:dyDescent="0.2">
      <c r="A16" s="2"/>
      <c r="B16" s="207"/>
      <c r="C16" s="1387"/>
      <c r="D16" s="1387"/>
      <c r="E16" s="1387"/>
      <c r="F16" s="1387"/>
      <c r="G16" s="1387"/>
      <c r="H16" s="1387"/>
      <c r="I16" s="4"/>
      <c r="J16" s="4"/>
      <c r="K16" s="4"/>
      <c r="L16" s="4"/>
      <c r="M16" s="17"/>
      <c r="N16" s="3"/>
      <c r="O16" s="2"/>
    </row>
    <row r="17" spans="1:15" ht="11.25" customHeight="1" x14ac:dyDescent="0.2">
      <c r="A17" s="2"/>
      <c r="B17" s="207"/>
      <c r="C17" s="1387"/>
      <c r="D17" s="1387"/>
      <c r="E17" s="1387"/>
      <c r="F17" s="1387"/>
      <c r="G17" s="1387"/>
      <c r="H17" s="1387"/>
      <c r="I17" s="4"/>
      <c r="J17" s="4"/>
      <c r="K17" s="4"/>
      <c r="L17" s="4"/>
      <c r="M17" s="17"/>
      <c r="N17" s="3"/>
      <c r="O17" s="2"/>
    </row>
    <row r="18" spans="1:15" ht="11.25" customHeight="1" x14ac:dyDescent="0.2">
      <c r="A18" s="2"/>
      <c r="B18" s="207"/>
      <c r="C18" s="1387"/>
      <c r="D18" s="1387"/>
      <c r="E18" s="1387"/>
      <c r="F18" s="1387"/>
      <c r="G18" s="1387"/>
      <c r="H18" s="1387"/>
      <c r="I18" s="5"/>
      <c r="J18" s="5"/>
      <c r="K18" s="5"/>
      <c r="L18" s="5"/>
      <c r="M18" s="5"/>
      <c r="N18" s="3"/>
      <c r="O18" s="2"/>
    </row>
    <row r="19" spans="1:15" ht="11.25" customHeight="1" x14ac:dyDescent="0.2">
      <c r="A19" s="2"/>
      <c r="B19" s="207"/>
      <c r="C19" s="1387"/>
      <c r="D19" s="1387"/>
      <c r="E19" s="1387"/>
      <c r="F19" s="1387"/>
      <c r="G19" s="1387"/>
      <c r="H19" s="1387"/>
      <c r="I19" s="18"/>
      <c r="J19" s="18"/>
      <c r="K19" s="18"/>
      <c r="L19" s="18"/>
      <c r="M19" s="18"/>
      <c r="N19" s="3"/>
      <c r="O19" s="2"/>
    </row>
    <row r="20" spans="1:15" ht="11.25" customHeight="1" x14ac:dyDescent="0.2">
      <c r="A20" s="2"/>
      <c r="B20" s="207"/>
      <c r="C20" s="1387"/>
      <c r="D20" s="1387"/>
      <c r="E20" s="1387"/>
      <c r="F20" s="1387"/>
      <c r="G20" s="1387"/>
      <c r="H20" s="1387"/>
      <c r="I20" s="11"/>
      <c r="J20" s="11"/>
      <c r="K20" s="11"/>
      <c r="L20" s="11"/>
      <c r="M20" s="11"/>
      <c r="N20" s="3"/>
      <c r="O20" s="2"/>
    </row>
    <row r="21" spans="1:15" ht="11.25" customHeight="1" x14ac:dyDescent="0.2">
      <c r="A21" s="2"/>
      <c r="B21" s="207"/>
      <c r="C21" s="1387"/>
      <c r="D21" s="1387"/>
      <c r="E21" s="1387"/>
      <c r="F21" s="1387"/>
      <c r="G21" s="1387"/>
      <c r="H21" s="1387"/>
      <c r="I21" s="11"/>
      <c r="J21" s="11"/>
      <c r="K21" s="11"/>
      <c r="L21" s="11"/>
      <c r="M21" s="11"/>
      <c r="N21" s="3"/>
      <c r="O21" s="2"/>
    </row>
    <row r="22" spans="1:15" ht="12" customHeight="1" x14ac:dyDescent="0.2">
      <c r="A22" s="2"/>
      <c r="B22" s="207"/>
      <c r="C22" s="23"/>
      <c r="D22" s="23"/>
      <c r="E22" s="23"/>
      <c r="F22" s="23"/>
      <c r="G22" s="23"/>
      <c r="H22" s="23"/>
      <c r="I22" s="13"/>
      <c r="J22" s="13"/>
      <c r="K22" s="13"/>
      <c r="L22" s="13"/>
      <c r="M22" s="13"/>
      <c r="N22" s="3"/>
      <c r="O22" s="2"/>
    </row>
    <row r="23" spans="1:15" ht="27.75" customHeight="1" x14ac:dyDescent="0.2">
      <c r="A23" s="2"/>
      <c r="B23" s="207"/>
      <c r="C23" s="23"/>
      <c r="D23" s="23"/>
      <c r="E23" s="23"/>
      <c r="F23" s="23"/>
      <c r="G23" s="23"/>
      <c r="H23" s="23"/>
      <c r="I23" s="11"/>
      <c r="J23" s="11"/>
      <c r="K23" s="11"/>
      <c r="L23" s="11"/>
      <c r="M23" s="11"/>
      <c r="N23" s="3"/>
      <c r="O23" s="2"/>
    </row>
    <row r="24" spans="1:15" ht="18" customHeight="1" x14ac:dyDescent="0.2">
      <c r="A24" s="2"/>
      <c r="B24" s="207"/>
      <c r="C24" s="9"/>
      <c r="D24" s="13"/>
      <c r="E24" s="15"/>
      <c r="F24" s="13"/>
      <c r="G24" s="10"/>
      <c r="H24" s="13"/>
      <c r="I24" s="13"/>
      <c r="J24" s="13"/>
      <c r="K24" s="13"/>
      <c r="L24" s="13"/>
      <c r="M24" s="13"/>
      <c r="N24" s="3"/>
      <c r="O24" s="2"/>
    </row>
    <row r="25" spans="1:15" ht="18" customHeight="1" x14ac:dyDescent="0.2">
      <c r="A25" s="2"/>
      <c r="B25" s="207"/>
      <c r="C25" s="12"/>
      <c r="D25" s="13"/>
      <c r="E25" s="8"/>
      <c r="F25" s="11"/>
      <c r="G25" s="10"/>
      <c r="H25" s="11"/>
      <c r="I25" s="11"/>
      <c r="J25" s="11"/>
      <c r="K25" s="11"/>
      <c r="L25" s="11"/>
      <c r="M25" s="11"/>
      <c r="N25" s="3"/>
      <c r="O25" s="2"/>
    </row>
    <row r="26" spans="1:15" x14ac:dyDescent="0.2">
      <c r="A26" s="2"/>
      <c r="B26" s="207"/>
      <c r="C26" s="12"/>
      <c r="D26" s="13"/>
      <c r="E26" s="8"/>
      <c r="F26" s="11"/>
      <c r="G26" s="10"/>
      <c r="H26" s="11"/>
      <c r="I26" s="11"/>
      <c r="J26" s="11"/>
      <c r="K26" s="11"/>
      <c r="L26" s="11"/>
      <c r="M26" s="11"/>
      <c r="N26" s="3"/>
      <c r="O26" s="2"/>
    </row>
    <row r="27" spans="1:15" ht="13.5" customHeight="1" x14ac:dyDescent="0.2">
      <c r="A27" s="2"/>
      <c r="B27" s="207"/>
      <c r="C27" s="12"/>
      <c r="D27" s="13"/>
      <c r="E27" s="8"/>
      <c r="F27" s="11"/>
      <c r="G27" s="10"/>
      <c r="H27" s="277"/>
      <c r="I27" s="278" t="s">
        <v>42</v>
      </c>
      <c r="J27" s="279"/>
      <c r="K27" s="279"/>
      <c r="L27" s="280"/>
      <c r="M27" s="280"/>
      <c r="N27" s="3"/>
      <c r="O27" s="2"/>
    </row>
    <row r="28" spans="1:15" ht="10.5" customHeight="1" x14ac:dyDescent="0.2">
      <c r="A28" s="2"/>
      <c r="B28" s="207"/>
      <c r="C28" s="9"/>
      <c r="D28" s="13"/>
      <c r="E28" s="15"/>
      <c r="F28" s="13"/>
      <c r="G28" s="10"/>
      <c r="H28" s="13"/>
      <c r="I28" s="281"/>
      <c r="J28" s="281"/>
      <c r="K28" s="281"/>
      <c r="L28" s="281"/>
      <c r="M28" s="427"/>
      <c r="N28" s="282"/>
      <c r="O28" s="2"/>
    </row>
    <row r="29" spans="1:15" ht="16.5" customHeight="1" x14ac:dyDescent="0.2">
      <c r="A29" s="2"/>
      <c r="B29" s="207"/>
      <c r="C29" s="9"/>
      <c r="D29" s="13"/>
      <c r="E29" s="15"/>
      <c r="F29" s="13"/>
      <c r="G29" s="10"/>
      <c r="H29" s="13"/>
      <c r="I29" s="646" t="s">
        <v>404</v>
      </c>
      <c r="J29" s="13"/>
      <c r="K29" s="13"/>
      <c r="L29" s="13"/>
      <c r="M29" s="427"/>
      <c r="N29" s="283"/>
      <c r="O29" s="2"/>
    </row>
    <row r="30" spans="1:15" ht="10.5" customHeight="1" x14ac:dyDescent="0.2">
      <c r="A30" s="2"/>
      <c r="B30" s="207"/>
      <c r="C30" s="9"/>
      <c r="D30" s="13"/>
      <c r="E30" s="15"/>
      <c r="F30" s="13"/>
      <c r="G30" s="10"/>
      <c r="H30" s="13"/>
      <c r="I30" s="13"/>
      <c r="J30" s="13"/>
      <c r="K30" s="13"/>
      <c r="L30" s="13"/>
      <c r="M30" s="427"/>
      <c r="N30" s="283"/>
      <c r="O30" s="2"/>
    </row>
    <row r="31" spans="1:15" ht="16.5" customHeight="1" x14ac:dyDescent="0.2">
      <c r="A31" s="2"/>
      <c r="B31" s="207"/>
      <c r="C31" s="12"/>
      <c r="D31" s="13"/>
      <c r="E31" s="8"/>
      <c r="F31" s="11"/>
      <c r="G31" s="10"/>
      <c r="H31" s="11"/>
      <c r="I31" s="1381" t="s">
        <v>46</v>
      </c>
      <c r="J31" s="1381"/>
      <c r="K31" s="1391">
        <f>+capa!H27</f>
        <v>43739</v>
      </c>
      <c r="L31" s="1392"/>
      <c r="M31" s="427"/>
      <c r="N31" s="284"/>
      <c r="O31" s="2"/>
    </row>
    <row r="32" spans="1:15" ht="10.5" customHeight="1" x14ac:dyDescent="0.2">
      <c r="A32" s="2"/>
      <c r="B32" s="207"/>
      <c r="C32" s="12"/>
      <c r="D32" s="13"/>
      <c r="E32" s="8"/>
      <c r="F32" s="11"/>
      <c r="G32" s="10"/>
      <c r="H32" s="11"/>
      <c r="I32" s="194"/>
      <c r="J32" s="194"/>
      <c r="K32" s="193"/>
      <c r="L32" s="193"/>
      <c r="M32" s="427"/>
      <c r="N32" s="284"/>
      <c r="O32" s="2"/>
    </row>
    <row r="33" spans="1:15" ht="16.5" customHeight="1" x14ac:dyDescent="0.2">
      <c r="A33" s="2"/>
      <c r="B33" s="207"/>
      <c r="C33" s="9"/>
      <c r="D33" s="13"/>
      <c r="E33" s="15"/>
      <c r="F33" s="13"/>
      <c r="G33" s="10"/>
      <c r="H33" s="13"/>
      <c r="I33" s="1389" t="s">
        <v>400</v>
      </c>
      <c r="J33" s="1390"/>
      <c r="K33" s="1390"/>
      <c r="L33" s="1390"/>
      <c r="M33" s="427"/>
      <c r="N33" s="283"/>
      <c r="O33" s="2"/>
    </row>
    <row r="34" spans="1:15" s="91" customFormat="1" ht="14.25" customHeight="1" x14ac:dyDescent="0.2">
      <c r="A34" s="2"/>
      <c r="B34" s="207"/>
      <c r="C34" s="9"/>
      <c r="D34" s="13"/>
      <c r="E34" s="15"/>
      <c r="F34" s="13"/>
      <c r="G34" s="896"/>
      <c r="H34" s="13"/>
      <c r="I34" s="172"/>
      <c r="J34" s="895"/>
      <c r="K34" s="895"/>
      <c r="L34" s="895"/>
      <c r="M34" s="427"/>
      <c r="N34" s="283"/>
      <c r="O34" s="2"/>
    </row>
    <row r="35" spans="1:15" s="91" customFormat="1" ht="20.25" customHeight="1" x14ac:dyDescent="0.2">
      <c r="A35" s="2"/>
      <c r="B35" s="207"/>
      <c r="C35" s="169"/>
      <c r="D35" s="13"/>
      <c r="E35" s="897"/>
      <c r="F35" s="11"/>
      <c r="G35" s="896"/>
      <c r="H35" s="11"/>
      <c r="I35" s="1384" t="s">
        <v>402</v>
      </c>
      <c r="J35" s="1384"/>
      <c r="K35" s="1384"/>
      <c r="L35" s="1384"/>
      <c r="M35" s="427"/>
      <c r="N35" s="284"/>
      <c r="O35" s="2"/>
    </row>
    <row r="36" spans="1:15" s="91" customFormat="1" ht="12.75" customHeight="1" x14ac:dyDescent="0.2">
      <c r="A36" s="2"/>
      <c r="B36" s="207"/>
      <c r="C36" s="169"/>
      <c r="D36" s="13"/>
      <c r="E36" s="897"/>
      <c r="F36" s="11"/>
      <c r="G36" s="896"/>
      <c r="H36" s="11"/>
      <c r="I36" s="892" t="s">
        <v>401</v>
      </c>
      <c r="J36" s="892"/>
      <c r="K36" s="892"/>
      <c r="L36" s="892"/>
      <c r="M36" s="427"/>
      <c r="N36" s="284"/>
      <c r="O36" s="2"/>
    </row>
    <row r="37" spans="1:15" s="91" customFormat="1" ht="12.75" customHeight="1" x14ac:dyDescent="0.2">
      <c r="A37" s="2"/>
      <c r="B37" s="207"/>
      <c r="C37" s="169"/>
      <c r="D37" s="13"/>
      <c r="E37" s="897"/>
      <c r="F37" s="11"/>
      <c r="G37" s="896"/>
      <c r="H37" s="11"/>
      <c r="I37" s="1385" t="s">
        <v>485</v>
      </c>
      <c r="J37" s="1385"/>
      <c r="K37" s="1385"/>
      <c r="L37" s="1385"/>
      <c r="M37" s="427"/>
      <c r="N37" s="284"/>
      <c r="O37" s="2"/>
    </row>
    <row r="38" spans="1:15" s="91" customFormat="1" ht="20.25" customHeight="1" x14ac:dyDescent="0.2">
      <c r="A38" s="2"/>
      <c r="B38" s="207"/>
      <c r="C38" s="9"/>
      <c r="D38" s="13"/>
      <c r="E38" s="15"/>
      <c r="F38" s="13"/>
      <c r="G38" s="324"/>
      <c r="H38" s="13"/>
      <c r="I38" s="1382" t="s">
        <v>454</v>
      </c>
      <c r="J38" s="1382"/>
      <c r="K38" s="1382"/>
      <c r="L38" s="892"/>
      <c r="M38" s="427"/>
      <c r="N38" s="283"/>
      <c r="O38" s="2"/>
    </row>
    <row r="39" spans="1:15" ht="19.5" customHeight="1" x14ac:dyDescent="0.2">
      <c r="A39" s="2"/>
      <c r="B39" s="207"/>
      <c r="C39" s="12"/>
      <c r="D39" s="13"/>
      <c r="E39" s="8"/>
      <c r="F39" s="11"/>
      <c r="G39" s="10"/>
      <c r="H39" s="11"/>
      <c r="I39" s="1382" t="s">
        <v>476</v>
      </c>
      <c r="J39" s="1382"/>
      <c r="K39" s="1382"/>
      <c r="L39" s="1382"/>
      <c r="M39" s="427"/>
      <c r="N39" s="284"/>
      <c r="O39" s="2"/>
    </row>
    <row r="40" spans="1:15" ht="14.25" customHeight="1" x14ac:dyDescent="0.2">
      <c r="A40" s="2"/>
      <c r="B40" s="207"/>
      <c r="C40" s="12"/>
      <c r="D40" s="13"/>
      <c r="E40" s="8"/>
      <c r="F40" s="11"/>
      <c r="G40" s="10"/>
      <c r="H40" s="11"/>
      <c r="I40" s="892"/>
      <c r="J40" s="892"/>
      <c r="K40" s="892"/>
      <c r="L40" s="892"/>
      <c r="M40" s="427"/>
      <c r="N40" s="284"/>
      <c r="O40" s="2"/>
    </row>
    <row r="41" spans="1:15" ht="12.75" customHeight="1" x14ac:dyDescent="0.2">
      <c r="A41" s="2"/>
      <c r="B41" s="207"/>
      <c r="C41" s="12"/>
      <c r="D41" s="13"/>
      <c r="E41" s="8"/>
      <c r="F41" s="11"/>
      <c r="G41" s="10"/>
      <c r="H41" s="11"/>
      <c r="I41" s="1383" t="s">
        <v>50</v>
      </c>
      <c r="J41" s="1383"/>
      <c r="K41" s="1383"/>
      <c r="L41" s="1383"/>
      <c r="M41" s="427"/>
      <c r="N41" s="284"/>
      <c r="O41" s="2"/>
    </row>
    <row r="42" spans="1:15" ht="14.25" customHeight="1" x14ac:dyDescent="0.2">
      <c r="A42" s="2"/>
      <c r="B42" s="207"/>
      <c r="C42" s="9"/>
      <c r="D42" s="13"/>
      <c r="E42" s="15"/>
      <c r="F42" s="13"/>
      <c r="G42" s="10"/>
      <c r="H42" s="13"/>
      <c r="I42" s="893"/>
      <c r="J42" s="893"/>
      <c r="K42" s="893"/>
      <c r="L42" s="893"/>
      <c r="M42" s="427"/>
      <c r="N42" s="283"/>
      <c r="O42" s="2"/>
    </row>
    <row r="43" spans="1:15" ht="15" customHeight="1" x14ac:dyDescent="0.2">
      <c r="A43" s="2"/>
      <c r="B43" s="207"/>
      <c r="C43" s="12"/>
      <c r="D43" s="13"/>
      <c r="E43" s="8"/>
      <c r="F43" s="11"/>
      <c r="G43" s="10"/>
      <c r="H43" s="11"/>
      <c r="I43" s="891" t="s">
        <v>23</v>
      </c>
      <c r="J43" s="891"/>
      <c r="K43" s="891"/>
      <c r="L43" s="891"/>
      <c r="M43" s="427"/>
      <c r="N43" s="284"/>
      <c r="O43" s="2"/>
    </row>
    <row r="44" spans="1:15" ht="14.25" customHeight="1" x14ac:dyDescent="0.2">
      <c r="A44" s="2"/>
      <c r="B44" s="207"/>
      <c r="C44" s="12"/>
      <c r="D44" s="13"/>
      <c r="E44" s="8"/>
      <c r="F44" s="11"/>
      <c r="G44" s="10"/>
      <c r="H44" s="11"/>
      <c r="I44" s="192"/>
      <c r="J44" s="192"/>
      <c r="K44" s="192"/>
      <c r="L44" s="192"/>
      <c r="M44" s="427"/>
      <c r="N44" s="284"/>
      <c r="O44" s="2"/>
    </row>
    <row r="45" spans="1:15" ht="16.5" customHeight="1" x14ac:dyDescent="0.2">
      <c r="A45" s="2"/>
      <c r="B45" s="207"/>
      <c r="C45" s="12"/>
      <c r="D45" s="13"/>
      <c r="E45" s="8"/>
      <c r="F45" s="11"/>
      <c r="G45" s="10"/>
      <c r="H45" s="11"/>
      <c r="I45" s="1381" t="s">
        <v>19</v>
      </c>
      <c r="J45" s="1381"/>
      <c r="K45" s="1381"/>
      <c r="L45" s="1381"/>
      <c r="M45" s="427"/>
      <c r="N45" s="284"/>
      <c r="O45" s="2"/>
    </row>
    <row r="46" spans="1:15" ht="14.25" customHeight="1" x14ac:dyDescent="0.2">
      <c r="A46" s="2"/>
      <c r="B46" s="207"/>
      <c r="C46" s="9"/>
      <c r="D46" s="13"/>
      <c r="E46" s="15"/>
      <c r="F46" s="13"/>
      <c r="G46" s="10"/>
      <c r="H46" s="13"/>
      <c r="I46" s="194"/>
      <c r="J46" s="194"/>
      <c r="K46" s="194"/>
      <c r="L46" s="194"/>
      <c r="M46" s="427"/>
      <c r="N46" s="283"/>
      <c r="O46" s="2"/>
    </row>
    <row r="47" spans="1:15" ht="16.5" customHeight="1" x14ac:dyDescent="0.2">
      <c r="A47" s="2"/>
      <c r="B47" s="207"/>
      <c r="C47" s="12"/>
      <c r="D47" s="13"/>
      <c r="E47" s="8"/>
      <c r="F47" s="512"/>
      <c r="G47" s="808"/>
      <c r="H47" s="512"/>
      <c r="I47" s="1380" t="s">
        <v>10</v>
      </c>
      <c r="J47" s="1380"/>
      <c r="K47" s="1380"/>
      <c r="L47" s="1380"/>
      <c r="M47" s="427"/>
      <c r="N47" s="284"/>
      <c r="O47" s="2"/>
    </row>
    <row r="48" spans="1:15" ht="12.75" customHeight="1" x14ac:dyDescent="0.2">
      <c r="A48" s="2"/>
      <c r="B48" s="207"/>
      <c r="C48" s="9"/>
      <c r="D48" s="13"/>
      <c r="E48" s="15"/>
      <c r="F48" s="894"/>
      <c r="G48" s="808"/>
      <c r="H48" s="894"/>
      <c r="I48" s="427"/>
      <c r="J48" s="427"/>
      <c r="K48" s="427"/>
      <c r="L48" s="427"/>
      <c r="M48" s="427"/>
      <c r="N48" s="283"/>
      <c r="O48" s="2"/>
    </row>
    <row r="49" spans="1:15" ht="22.5" customHeight="1" x14ac:dyDescent="0.2">
      <c r="A49" s="2"/>
      <c r="B49" s="207"/>
      <c r="C49" s="9"/>
      <c r="D49" s="13"/>
      <c r="E49" s="15"/>
      <c r="F49" s="894"/>
      <c r="G49" s="808"/>
      <c r="H49" s="894"/>
      <c r="I49" s="427"/>
      <c r="J49" s="427"/>
      <c r="K49" s="427"/>
      <c r="L49" s="427"/>
      <c r="M49" s="427"/>
      <c r="N49" s="283"/>
      <c r="O49" s="2"/>
    </row>
    <row r="50" spans="1:15" ht="20.25" customHeight="1" x14ac:dyDescent="0.2">
      <c r="A50" s="2"/>
      <c r="B50" s="207"/>
      <c r="C50" s="716"/>
      <c r="D50" s="13"/>
      <c r="E50" s="8"/>
      <c r="F50" s="512"/>
      <c r="G50" s="808"/>
      <c r="H50" s="512"/>
      <c r="I50" s="427"/>
      <c r="J50" s="427"/>
      <c r="K50" s="427"/>
      <c r="L50" s="427"/>
      <c r="M50" s="427"/>
      <c r="N50" s="284"/>
      <c r="O50" s="2"/>
    </row>
    <row r="51" spans="1:15" x14ac:dyDescent="0.2">
      <c r="A51" s="2"/>
      <c r="B51" s="320">
        <v>2</v>
      </c>
      <c r="C51" s="1379">
        <v>43739</v>
      </c>
      <c r="D51" s="1379"/>
      <c r="E51" s="1379"/>
      <c r="F51" s="1379"/>
      <c r="G51" s="1379"/>
      <c r="H51" s="1379"/>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7.285156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404" t="s">
        <v>295</v>
      </c>
      <c r="C1" s="1405"/>
      <c r="D1" s="1405"/>
      <c r="E1" s="1405"/>
      <c r="F1" s="25"/>
      <c r="G1" s="25"/>
      <c r="H1" s="25"/>
      <c r="I1" s="25"/>
      <c r="J1" s="25"/>
      <c r="K1" s="25"/>
      <c r="L1" s="25"/>
      <c r="M1" s="294"/>
      <c r="N1" s="294"/>
      <c r="O1" s="26"/>
    </row>
    <row r="2" spans="1:15" ht="8.25" customHeight="1" x14ac:dyDescent="0.2">
      <c r="A2" s="24"/>
      <c r="B2" s="299"/>
      <c r="C2" s="295"/>
      <c r="D2" s="295"/>
      <c r="E2" s="295"/>
      <c r="F2" s="295"/>
      <c r="G2" s="295"/>
      <c r="H2" s="296"/>
      <c r="I2" s="296"/>
      <c r="J2" s="296"/>
      <c r="K2" s="296"/>
      <c r="L2" s="296"/>
      <c r="M2" s="296"/>
      <c r="N2" s="297"/>
      <c r="O2" s="28"/>
    </row>
    <row r="3" spans="1:15" s="32" customFormat="1" ht="11.25" customHeight="1" x14ac:dyDescent="0.2">
      <c r="A3" s="29"/>
      <c r="B3" s="30"/>
      <c r="C3" s="1406" t="s">
        <v>53</v>
      </c>
      <c r="D3" s="1406"/>
      <c r="E3" s="1406"/>
      <c r="F3" s="1406"/>
      <c r="G3" s="1406"/>
      <c r="H3" s="1406"/>
      <c r="I3" s="1406"/>
      <c r="J3" s="1406"/>
      <c r="K3" s="1406"/>
      <c r="L3" s="1406"/>
      <c r="M3" s="1406"/>
      <c r="N3" s="298"/>
      <c r="O3" s="31"/>
    </row>
    <row r="4" spans="1:15" s="32" customFormat="1" ht="11.25" x14ac:dyDescent="0.2">
      <c r="A4" s="29"/>
      <c r="B4" s="30"/>
      <c r="C4" s="1406"/>
      <c r="D4" s="1406"/>
      <c r="E4" s="1406"/>
      <c r="F4" s="1406"/>
      <c r="G4" s="1406"/>
      <c r="H4" s="1406"/>
      <c r="I4" s="1406"/>
      <c r="J4" s="1406"/>
      <c r="K4" s="1406"/>
      <c r="L4" s="1406"/>
      <c r="M4" s="1406"/>
      <c r="N4" s="298"/>
      <c r="O4" s="31"/>
    </row>
    <row r="5" spans="1:15" s="32" customFormat="1" ht="3" customHeight="1" x14ac:dyDescent="0.2">
      <c r="A5" s="29"/>
      <c r="B5" s="30"/>
      <c r="C5" s="33"/>
      <c r="D5" s="33"/>
      <c r="E5" s="33"/>
      <c r="F5" s="33"/>
      <c r="G5" s="33"/>
      <c r="H5" s="33"/>
      <c r="I5" s="33"/>
      <c r="J5" s="30"/>
      <c r="K5" s="30"/>
      <c r="L5" s="30"/>
      <c r="M5" s="34"/>
      <c r="N5" s="298"/>
      <c r="O5" s="31"/>
    </row>
    <row r="6" spans="1:15" s="32" customFormat="1" ht="18" customHeight="1" x14ac:dyDescent="0.2">
      <c r="A6" s="29"/>
      <c r="B6" s="30"/>
      <c r="C6" s="35"/>
      <c r="D6" s="1399" t="s">
        <v>405</v>
      </c>
      <c r="E6" s="1399"/>
      <c r="F6" s="1399"/>
      <c r="G6" s="1399"/>
      <c r="H6" s="1399"/>
      <c r="I6" s="1399"/>
      <c r="J6" s="1399"/>
      <c r="K6" s="1399"/>
      <c r="L6" s="1399"/>
      <c r="M6" s="1399"/>
      <c r="N6" s="298"/>
      <c r="O6" s="31"/>
    </row>
    <row r="7" spans="1:15" s="32" customFormat="1" ht="3" customHeight="1" x14ac:dyDescent="0.2">
      <c r="A7" s="29"/>
      <c r="B7" s="30"/>
      <c r="C7" s="33"/>
      <c r="D7" s="33"/>
      <c r="E7" s="33"/>
      <c r="F7" s="33"/>
      <c r="G7" s="33"/>
      <c r="H7" s="33"/>
      <c r="I7" s="33"/>
      <c r="J7" s="30"/>
      <c r="K7" s="30"/>
      <c r="L7" s="30"/>
      <c r="M7" s="34"/>
      <c r="N7" s="298"/>
      <c r="O7" s="31"/>
    </row>
    <row r="8" spans="1:15" s="32" customFormat="1" ht="92.25" customHeight="1" x14ac:dyDescent="0.2">
      <c r="A8" s="29"/>
      <c r="B8" s="30"/>
      <c r="C8" s="33"/>
      <c r="D8" s="1400" t="s">
        <v>406</v>
      </c>
      <c r="E8" s="1399"/>
      <c r="F8" s="1399"/>
      <c r="G8" s="1399"/>
      <c r="H8" s="1399"/>
      <c r="I8" s="1399"/>
      <c r="J8" s="1399"/>
      <c r="K8" s="1399"/>
      <c r="L8" s="1399"/>
      <c r="M8" s="1399"/>
      <c r="N8" s="298"/>
      <c r="O8" s="31"/>
    </row>
    <row r="9" spans="1:15" s="32" customFormat="1" ht="3" customHeight="1" x14ac:dyDescent="0.2">
      <c r="A9" s="29"/>
      <c r="B9" s="30"/>
      <c r="C9" s="33"/>
      <c r="D9" s="33"/>
      <c r="E9" s="33"/>
      <c r="F9" s="33"/>
      <c r="G9" s="33"/>
      <c r="H9" s="33"/>
      <c r="I9" s="33"/>
      <c r="J9" s="30"/>
      <c r="K9" s="30"/>
      <c r="L9" s="30"/>
      <c r="M9" s="34"/>
      <c r="N9" s="298"/>
      <c r="O9" s="31"/>
    </row>
    <row r="10" spans="1:15" s="32" customFormat="1" ht="67.5" customHeight="1" x14ac:dyDescent="0.2">
      <c r="A10" s="29"/>
      <c r="B10" s="30"/>
      <c r="C10" s="33"/>
      <c r="D10" s="1407" t="s">
        <v>407</v>
      </c>
      <c r="E10" s="1407"/>
      <c r="F10" s="1407"/>
      <c r="G10" s="1407"/>
      <c r="H10" s="1407"/>
      <c r="I10" s="1407"/>
      <c r="J10" s="1407"/>
      <c r="K10" s="1407"/>
      <c r="L10" s="1407"/>
      <c r="M10" s="1407"/>
      <c r="N10" s="298"/>
      <c r="O10" s="31"/>
    </row>
    <row r="11" spans="1:15" s="32" customFormat="1" ht="3" customHeight="1" x14ac:dyDescent="0.2">
      <c r="A11" s="29"/>
      <c r="B11" s="30"/>
      <c r="C11" s="33"/>
      <c r="D11" s="195"/>
      <c r="E11" s="195"/>
      <c r="F11" s="195"/>
      <c r="G11" s="195"/>
      <c r="H11" s="195"/>
      <c r="I11" s="195"/>
      <c r="J11" s="195"/>
      <c r="K11" s="195"/>
      <c r="L11" s="195"/>
      <c r="M11" s="195"/>
      <c r="N11" s="298"/>
      <c r="O11" s="31"/>
    </row>
    <row r="12" spans="1:15" s="32" customFormat="1" ht="53.25" customHeight="1" x14ac:dyDescent="0.2">
      <c r="A12" s="29"/>
      <c r="B12" s="30"/>
      <c r="C12" s="33"/>
      <c r="D12" s="1399" t="s">
        <v>408</v>
      </c>
      <c r="E12" s="1399"/>
      <c r="F12" s="1399"/>
      <c r="G12" s="1399"/>
      <c r="H12" s="1399"/>
      <c r="I12" s="1399"/>
      <c r="J12" s="1399"/>
      <c r="K12" s="1399"/>
      <c r="L12" s="1399"/>
      <c r="M12" s="1399"/>
      <c r="N12" s="298"/>
      <c r="O12" s="31"/>
    </row>
    <row r="13" spans="1:15" s="32" customFormat="1" ht="3" customHeight="1" x14ac:dyDescent="0.2">
      <c r="A13" s="29"/>
      <c r="B13" s="30"/>
      <c r="C13" s="33"/>
      <c r="D13" s="195"/>
      <c r="E13" s="195"/>
      <c r="F13" s="195"/>
      <c r="G13" s="195"/>
      <c r="H13" s="195"/>
      <c r="I13" s="195"/>
      <c r="J13" s="195"/>
      <c r="K13" s="195"/>
      <c r="L13" s="195"/>
      <c r="M13" s="195"/>
      <c r="N13" s="298"/>
      <c r="O13" s="31"/>
    </row>
    <row r="14" spans="1:15" s="32" customFormat="1" ht="23.25" customHeight="1" x14ac:dyDescent="0.2">
      <c r="A14" s="29"/>
      <c r="B14" s="30"/>
      <c r="C14" s="33"/>
      <c r="D14" s="1399" t="s">
        <v>409</v>
      </c>
      <c r="E14" s="1399"/>
      <c r="F14" s="1399"/>
      <c r="G14" s="1399"/>
      <c r="H14" s="1399"/>
      <c r="I14" s="1399"/>
      <c r="J14" s="1399"/>
      <c r="K14" s="1399"/>
      <c r="L14" s="1399"/>
      <c r="M14" s="1399"/>
      <c r="N14" s="298"/>
      <c r="O14" s="31"/>
    </row>
    <row r="15" spans="1:15" s="32" customFormat="1" ht="3" customHeight="1" x14ac:dyDescent="0.2">
      <c r="A15" s="29"/>
      <c r="B15" s="30"/>
      <c r="C15" s="33"/>
      <c r="D15" s="195"/>
      <c r="E15" s="195"/>
      <c r="F15" s="195"/>
      <c r="G15" s="195"/>
      <c r="H15" s="195"/>
      <c r="I15" s="195"/>
      <c r="J15" s="195"/>
      <c r="K15" s="195"/>
      <c r="L15" s="195"/>
      <c r="M15" s="195"/>
      <c r="N15" s="298"/>
      <c r="O15" s="31"/>
    </row>
    <row r="16" spans="1:15" s="32" customFormat="1" ht="23.25" customHeight="1" x14ac:dyDescent="0.2">
      <c r="A16" s="29"/>
      <c r="B16" s="30"/>
      <c r="C16" s="33"/>
      <c r="D16" s="1399" t="s">
        <v>410</v>
      </c>
      <c r="E16" s="1399"/>
      <c r="F16" s="1399"/>
      <c r="G16" s="1399"/>
      <c r="H16" s="1399"/>
      <c r="I16" s="1399"/>
      <c r="J16" s="1399"/>
      <c r="K16" s="1399"/>
      <c r="L16" s="1399"/>
      <c r="M16" s="1399"/>
      <c r="N16" s="298"/>
      <c r="O16" s="31"/>
    </row>
    <row r="17" spans="1:19" s="32" customFormat="1" ht="3" customHeight="1" x14ac:dyDescent="0.2">
      <c r="A17" s="29"/>
      <c r="B17" s="30"/>
      <c r="C17" s="33"/>
      <c r="D17" s="195"/>
      <c r="E17" s="195"/>
      <c r="F17" s="195"/>
      <c r="G17" s="195"/>
      <c r="H17" s="195"/>
      <c r="I17" s="195"/>
      <c r="J17" s="195"/>
      <c r="K17" s="195"/>
      <c r="L17" s="195"/>
      <c r="M17" s="195"/>
      <c r="N17" s="298"/>
      <c r="O17" s="31"/>
    </row>
    <row r="18" spans="1:19" s="32" customFormat="1" ht="23.25" customHeight="1" x14ac:dyDescent="0.2">
      <c r="A18" s="29"/>
      <c r="B18" s="30"/>
      <c r="C18" s="33"/>
      <c r="D18" s="1400" t="s">
        <v>411</v>
      </c>
      <c r="E18" s="1399"/>
      <c r="F18" s="1399"/>
      <c r="G18" s="1399"/>
      <c r="H18" s="1399"/>
      <c r="I18" s="1399"/>
      <c r="J18" s="1399"/>
      <c r="K18" s="1399"/>
      <c r="L18" s="1399"/>
      <c r="M18" s="1399"/>
      <c r="N18" s="298"/>
      <c r="O18" s="31"/>
    </row>
    <row r="19" spans="1:19" s="32" customFormat="1" ht="3" customHeight="1" x14ac:dyDescent="0.2">
      <c r="A19" s="29"/>
      <c r="B19" s="30"/>
      <c r="C19" s="33"/>
      <c r="D19" s="195"/>
      <c r="E19" s="195"/>
      <c r="F19" s="195"/>
      <c r="G19" s="195"/>
      <c r="H19" s="195"/>
      <c r="I19" s="195"/>
      <c r="J19" s="195"/>
      <c r="K19" s="195"/>
      <c r="L19" s="195"/>
      <c r="M19" s="195"/>
      <c r="N19" s="298"/>
      <c r="O19" s="31"/>
    </row>
    <row r="20" spans="1:19" s="32" customFormat="1" ht="14.25" customHeight="1" x14ac:dyDescent="0.2">
      <c r="A20" s="29"/>
      <c r="B20" s="30"/>
      <c r="C20" s="33"/>
      <c r="D20" s="1399" t="s">
        <v>412</v>
      </c>
      <c r="E20" s="1399"/>
      <c r="F20" s="1399"/>
      <c r="G20" s="1399"/>
      <c r="H20" s="1399"/>
      <c r="I20" s="1399"/>
      <c r="J20" s="1399"/>
      <c r="K20" s="1399"/>
      <c r="L20" s="1399"/>
      <c r="M20" s="1399"/>
      <c r="N20" s="298"/>
      <c r="O20" s="31"/>
    </row>
    <row r="21" spans="1:19" s="32" customFormat="1" ht="3" customHeight="1" x14ac:dyDescent="0.2">
      <c r="A21" s="29"/>
      <c r="B21" s="30"/>
      <c r="C21" s="33"/>
      <c r="D21" s="195"/>
      <c r="E21" s="195"/>
      <c r="F21" s="195"/>
      <c r="G21" s="195"/>
      <c r="H21" s="195"/>
      <c r="I21" s="195"/>
      <c r="J21" s="195"/>
      <c r="K21" s="195"/>
      <c r="L21" s="195"/>
      <c r="M21" s="195"/>
      <c r="N21" s="298"/>
      <c r="O21" s="31"/>
    </row>
    <row r="22" spans="1:19" s="32" customFormat="1" ht="32.25" customHeight="1" x14ac:dyDescent="0.2">
      <c r="A22" s="29"/>
      <c r="B22" s="30"/>
      <c r="C22" s="33"/>
      <c r="D22" s="1399" t="s">
        <v>413</v>
      </c>
      <c r="E22" s="1399"/>
      <c r="F22" s="1399"/>
      <c r="G22" s="1399"/>
      <c r="H22" s="1399"/>
      <c r="I22" s="1399"/>
      <c r="J22" s="1399"/>
      <c r="K22" s="1399"/>
      <c r="L22" s="1399"/>
      <c r="M22" s="1399"/>
      <c r="N22" s="298"/>
      <c r="O22" s="31"/>
    </row>
    <row r="23" spans="1:19" s="32" customFormat="1" ht="3" customHeight="1" x14ac:dyDescent="0.2">
      <c r="A23" s="29"/>
      <c r="B23" s="30"/>
      <c r="C23" s="33"/>
      <c r="D23" s="195"/>
      <c r="E23" s="195"/>
      <c r="F23" s="195"/>
      <c r="G23" s="195"/>
      <c r="H23" s="195"/>
      <c r="I23" s="195"/>
      <c r="J23" s="195"/>
      <c r="K23" s="195"/>
      <c r="L23" s="195"/>
      <c r="M23" s="195"/>
      <c r="N23" s="298"/>
      <c r="O23" s="31"/>
    </row>
    <row r="24" spans="1:19" s="32" customFormat="1" ht="81.75" customHeight="1" x14ac:dyDescent="0.2">
      <c r="A24" s="29"/>
      <c r="B24" s="30"/>
      <c r="C24" s="33"/>
      <c r="D24" s="1399" t="s">
        <v>282</v>
      </c>
      <c r="E24" s="1399"/>
      <c r="F24" s="1399"/>
      <c r="G24" s="1399"/>
      <c r="H24" s="1399"/>
      <c r="I24" s="1399"/>
      <c r="J24" s="1399"/>
      <c r="K24" s="1399"/>
      <c r="L24" s="1399"/>
      <c r="M24" s="1399"/>
      <c r="N24" s="298"/>
      <c r="O24" s="31"/>
    </row>
    <row r="25" spans="1:19" s="32" customFormat="1" ht="3" customHeight="1" x14ac:dyDescent="0.2">
      <c r="A25" s="29"/>
      <c r="B25" s="30"/>
      <c r="C25" s="33"/>
      <c r="D25" s="195"/>
      <c r="E25" s="195"/>
      <c r="F25" s="195"/>
      <c r="G25" s="195"/>
      <c r="H25" s="195"/>
      <c r="I25" s="195"/>
      <c r="J25" s="195"/>
      <c r="K25" s="195"/>
      <c r="L25" s="195"/>
      <c r="M25" s="195"/>
      <c r="N25" s="298"/>
      <c r="O25" s="31"/>
    </row>
    <row r="26" spans="1:19" s="32" customFormat="1" ht="105.75" customHeight="1" x14ac:dyDescent="0.2">
      <c r="A26" s="29"/>
      <c r="B26" s="30"/>
      <c r="C26" s="33"/>
      <c r="D26" s="1396" t="s">
        <v>387</v>
      </c>
      <c r="E26" s="1396"/>
      <c r="F26" s="1396"/>
      <c r="G26" s="1396"/>
      <c r="H26" s="1396"/>
      <c r="I26" s="1396"/>
      <c r="J26" s="1396"/>
      <c r="K26" s="1396"/>
      <c r="L26" s="1396"/>
      <c r="M26" s="1396"/>
      <c r="N26" s="298"/>
      <c r="O26" s="31"/>
    </row>
    <row r="27" spans="1:19" s="32" customFormat="1" ht="3" customHeight="1" x14ac:dyDescent="0.2">
      <c r="A27" s="29"/>
      <c r="B27" s="30"/>
      <c r="C27" s="33"/>
      <c r="D27" s="44"/>
      <c r="E27" s="44"/>
      <c r="F27" s="44"/>
      <c r="G27" s="44"/>
      <c r="H27" s="44"/>
      <c r="I27" s="44"/>
      <c r="J27" s="45"/>
      <c r="K27" s="45"/>
      <c r="L27" s="45"/>
      <c r="M27" s="46"/>
      <c r="N27" s="298"/>
      <c r="O27" s="31"/>
    </row>
    <row r="28" spans="1:19" s="32" customFormat="1" ht="57" customHeight="1" x14ac:dyDescent="0.2">
      <c r="A28" s="29"/>
      <c r="B28" s="30"/>
      <c r="C28" s="35"/>
      <c r="D28" s="1399" t="s">
        <v>52</v>
      </c>
      <c r="E28" s="1401"/>
      <c r="F28" s="1401"/>
      <c r="G28" s="1401"/>
      <c r="H28" s="1401"/>
      <c r="I28" s="1401"/>
      <c r="J28" s="1401"/>
      <c r="K28" s="1401"/>
      <c r="L28" s="1401"/>
      <c r="M28" s="1401"/>
      <c r="N28" s="298"/>
      <c r="O28" s="31"/>
      <c r="S28" s="32" t="s">
        <v>34</v>
      </c>
    </row>
    <row r="29" spans="1:19" s="32" customFormat="1" ht="3" customHeight="1" x14ac:dyDescent="0.2">
      <c r="A29" s="29"/>
      <c r="B29" s="30"/>
      <c r="C29" s="35"/>
      <c r="D29" s="196"/>
      <c r="E29" s="196"/>
      <c r="F29" s="196"/>
      <c r="G29" s="196"/>
      <c r="H29" s="196"/>
      <c r="I29" s="196"/>
      <c r="J29" s="196"/>
      <c r="K29" s="196"/>
      <c r="L29" s="196"/>
      <c r="M29" s="196"/>
      <c r="N29" s="298"/>
      <c r="O29" s="31"/>
    </row>
    <row r="30" spans="1:19" s="32" customFormat="1" ht="34.5" customHeight="1" x14ac:dyDescent="0.2">
      <c r="A30" s="29"/>
      <c r="B30" s="30"/>
      <c r="C30" s="35"/>
      <c r="D30" s="1399" t="s">
        <v>51</v>
      </c>
      <c r="E30" s="1401"/>
      <c r="F30" s="1401"/>
      <c r="G30" s="1401"/>
      <c r="H30" s="1401"/>
      <c r="I30" s="1401"/>
      <c r="J30" s="1401"/>
      <c r="K30" s="1401"/>
      <c r="L30" s="1401"/>
      <c r="M30" s="1401"/>
      <c r="N30" s="298"/>
      <c r="O30" s="31"/>
    </row>
    <row r="31" spans="1:19" s="32" customFormat="1" ht="22.5" customHeight="1" x14ac:dyDescent="0.2">
      <c r="A31" s="29"/>
      <c r="B31" s="30"/>
      <c r="C31" s="37"/>
      <c r="D31" s="72"/>
      <c r="E31" s="72"/>
      <c r="F31" s="72"/>
      <c r="G31" s="72"/>
      <c r="H31" s="72"/>
      <c r="I31" s="72"/>
      <c r="J31" s="72"/>
      <c r="K31" s="72"/>
      <c r="L31" s="72"/>
      <c r="M31" s="72"/>
      <c r="N31" s="298"/>
      <c r="O31" s="31"/>
    </row>
    <row r="32" spans="1:19" s="32" customFormat="1" ht="13.5" customHeight="1" x14ac:dyDescent="0.2">
      <c r="A32" s="29"/>
      <c r="B32" s="30"/>
      <c r="C32" s="37"/>
      <c r="D32" s="286"/>
      <c r="E32" s="286"/>
      <c r="F32" s="286"/>
      <c r="G32" s="287"/>
      <c r="H32" s="288" t="s">
        <v>17</v>
      </c>
      <c r="I32" s="285"/>
      <c r="J32" s="40"/>
      <c r="K32" s="287"/>
      <c r="L32" s="288" t="s">
        <v>24</v>
      </c>
      <c r="M32" s="285"/>
      <c r="N32" s="298"/>
      <c r="O32" s="31"/>
    </row>
    <row r="33" spans="1:16" s="32" customFormat="1" ht="6" customHeight="1" x14ac:dyDescent="0.2">
      <c r="A33" s="29"/>
      <c r="B33" s="30"/>
      <c r="C33" s="37"/>
      <c r="D33" s="289"/>
      <c r="E33" s="38"/>
      <c r="F33" s="38"/>
      <c r="G33" s="40"/>
      <c r="H33" s="39"/>
      <c r="I33" s="40"/>
      <c r="J33" s="40"/>
      <c r="K33" s="291"/>
      <c r="L33" s="292"/>
      <c r="M33" s="40"/>
      <c r="N33" s="298"/>
      <c r="O33" s="31"/>
    </row>
    <row r="34" spans="1:16" s="32" customFormat="1" ht="11.25" x14ac:dyDescent="0.2">
      <c r="A34" s="29"/>
      <c r="B34" s="30"/>
      <c r="C34" s="36"/>
      <c r="D34" s="290" t="s">
        <v>44</v>
      </c>
      <c r="E34" s="38" t="s">
        <v>36</v>
      </c>
      <c r="F34" s="38"/>
      <c r="G34" s="38"/>
      <c r="H34" s="39"/>
      <c r="I34" s="38"/>
      <c r="J34" s="40"/>
      <c r="K34" s="293"/>
      <c r="L34" s="40"/>
      <c r="M34" s="40"/>
      <c r="N34" s="298"/>
      <c r="O34" s="31"/>
    </row>
    <row r="35" spans="1:16" s="32" customFormat="1" ht="11.25" customHeight="1" x14ac:dyDescent="0.2">
      <c r="A35" s="29"/>
      <c r="B35" s="30"/>
      <c r="C35" s="37"/>
      <c r="D35" s="290" t="s">
        <v>3</v>
      </c>
      <c r="E35" s="38" t="s">
        <v>37</v>
      </c>
      <c r="F35" s="38"/>
      <c r="G35" s="40"/>
      <c r="H35" s="39"/>
      <c r="I35" s="40"/>
      <c r="J35" s="40"/>
      <c r="K35" s="1402">
        <f>+capa!D59</f>
        <v>43769</v>
      </c>
      <c r="L35" s="1403"/>
      <c r="M35" s="944"/>
      <c r="N35" s="298"/>
      <c r="O35" s="31"/>
    </row>
    <row r="36" spans="1:16" s="32" customFormat="1" ht="11.25" x14ac:dyDescent="0.2">
      <c r="A36" s="29"/>
      <c r="B36" s="30"/>
      <c r="C36" s="37"/>
      <c r="D36" s="290" t="s">
        <v>40</v>
      </c>
      <c r="E36" s="38" t="s">
        <v>39</v>
      </c>
      <c r="F36" s="38"/>
      <c r="G36" s="40"/>
      <c r="H36" s="39"/>
      <c r="I36" s="40"/>
      <c r="J36" s="40"/>
      <c r="K36" s="860"/>
      <c r="L36" s="861"/>
      <c r="M36" s="861"/>
      <c r="N36" s="298"/>
      <c r="O36" s="31"/>
    </row>
    <row r="37" spans="1:16" s="32" customFormat="1" ht="12.75" customHeight="1" x14ac:dyDescent="0.2">
      <c r="A37" s="29"/>
      <c r="B37" s="30"/>
      <c r="C37" s="36"/>
      <c r="D37" s="290" t="s">
        <v>41</v>
      </c>
      <c r="E37" s="38" t="s">
        <v>20</v>
      </c>
      <c r="F37" s="38"/>
      <c r="G37" s="38"/>
      <c r="H37" s="39"/>
      <c r="I37" s="38"/>
      <c r="J37" s="40"/>
      <c r="K37" s="1397"/>
      <c r="L37" s="1398"/>
      <c r="M37" s="1398"/>
      <c r="N37" s="298"/>
      <c r="O37" s="31"/>
    </row>
    <row r="38" spans="1:16" s="32" customFormat="1" ht="11.25" x14ac:dyDescent="0.2">
      <c r="A38" s="29"/>
      <c r="B38" s="30"/>
      <c r="C38" s="36"/>
      <c r="D38" s="290" t="s">
        <v>15</v>
      </c>
      <c r="E38" s="38" t="s">
        <v>5</v>
      </c>
      <c r="F38" s="38"/>
      <c r="G38" s="38"/>
      <c r="H38" s="39"/>
      <c r="I38" s="38"/>
      <c r="J38" s="40"/>
      <c r="K38" s="1397"/>
      <c r="L38" s="1398"/>
      <c r="M38" s="1398"/>
      <c r="N38" s="298"/>
      <c r="O38" s="31"/>
    </row>
    <row r="39" spans="1:16" s="32" customFormat="1" ht="8.25" customHeight="1" x14ac:dyDescent="0.2">
      <c r="A39" s="29"/>
      <c r="B39" s="30"/>
      <c r="C39" s="30"/>
      <c r="D39" s="30"/>
      <c r="E39" s="30"/>
      <c r="F39" s="30"/>
      <c r="G39" s="30"/>
      <c r="H39" s="30"/>
      <c r="I39" s="30"/>
      <c r="J39" s="30"/>
      <c r="K39" s="25"/>
      <c r="L39" s="30"/>
      <c r="M39" s="30"/>
      <c r="N39" s="298"/>
      <c r="O39" s="31"/>
    </row>
    <row r="40" spans="1:16" ht="13.5" customHeight="1" x14ac:dyDescent="0.2">
      <c r="A40" s="24"/>
      <c r="B40" s="28"/>
      <c r="C40" s="26"/>
      <c r="D40" s="26"/>
      <c r="E40" s="20"/>
      <c r="F40" s="25"/>
      <c r="G40" s="25"/>
      <c r="H40" s="25"/>
      <c r="I40" s="25"/>
      <c r="J40" s="25"/>
      <c r="L40" s="1394">
        <v>43739</v>
      </c>
      <c r="M40" s="1395"/>
      <c r="N40" s="319">
        <v>3</v>
      </c>
      <c r="O40" s="167"/>
      <c r="P40" s="167"/>
    </row>
    <row r="48" spans="1:16" x14ac:dyDescent="0.2">
      <c r="C48" s="715"/>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 ref="K35:L35"/>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1"/>
  <sheetViews>
    <sheetView showRuler="0" workbookViewId="0"/>
  </sheetViews>
  <sheetFormatPr defaultRowHeight="12.75" x14ac:dyDescent="0.2"/>
  <cols>
    <col min="1" max="1" width="1" style="1236" customWidth="1"/>
    <col min="2" max="2" width="2.5703125" style="1236" customWidth="1"/>
    <col min="3" max="3" width="1" style="1236" customWidth="1"/>
    <col min="4" max="4" width="21.85546875" style="1236" customWidth="1"/>
    <col min="5" max="5" width="9.28515625" style="1236" customWidth="1"/>
    <col min="6" max="6" width="5.42578125" style="1236" customWidth="1"/>
    <col min="7" max="7" width="9.28515625" style="1236" customWidth="1"/>
    <col min="8" max="8" width="5.42578125" style="1236" customWidth="1"/>
    <col min="9" max="9" width="9.28515625" style="1236" customWidth="1"/>
    <col min="10" max="10" width="5.42578125" style="1236" customWidth="1"/>
    <col min="11" max="11" width="9.28515625" style="1236" customWidth="1"/>
    <col min="12" max="12" width="5.42578125" style="1236" customWidth="1"/>
    <col min="13" max="13" width="9.28515625" style="1236" customWidth="1"/>
    <col min="14" max="14" width="5.42578125" style="1236" customWidth="1"/>
    <col min="15" max="15" width="2.5703125" style="1236" customWidth="1"/>
    <col min="16" max="16" width="1" style="1236" customWidth="1"/>
    <col min="17" max="16384" width="9.140625" style="1236"/>
  </cols>
  <sheetData>
    <row r="1" spans="1:16" ht="13.5" customHeight="1" x14ac:dyDescent="0.2">
      <c r="A1" s="1231"/>
      <c r="B1" s="1232"/>
      <c r="C1" s="1232"/>
      <c r="D1" s="1233"/>
      <c r="E1" s="1232"/>
      <c r="F1" s="1232"/>
      <c r="G1" s="1232"/>
      <c r="H1" s="1232"/>
      <c r="I1" s="1411" t="s">
        <v>373</v>
      </c>
      <c r="J1" s="1411"/>
      <c r="K1" s="1411"/>
      <c r="L1" s="1411"/>
      <c r="M1" s="1411"/>
      <c r="N1" s="1411"/>
      <c r="O1" s="1234"/>
      <c r="P1" s="1235"/>
    </row>
    <row r="2" spans="1:16" ht="6" customHeight="1" x14ac:dyDescent="0.2">
      <c r="A2" s="1235"/>
      <c r="B2" s="1237"/>
      <c r="C2" s="1238"/>
      <c r="D2" s="1238"/>
      <c r="E2" s="1238"/>
      <c r="F2" s="1238"/>
      <c r="G2" s="1238"/>
      <c r="H2" s="1238"/>
      <c r="I2" s="1238"/>
      <c r="J2" s="1238"/>
      <c r="K2" s="1238"/>
      <c r="L2" s="1238"/>
      <c r="M2" s="1238"/>
      <c r="N2" s="1238"/>
      <c r="O2" s="1231"/>
      <c r="P2" s="1235"/>
    </row>
    <row r="3" spans="1:16" ht="13.5" customHeight="1" thickBot="1" x14ac:dyDescent="0.25">
      <c r="A3" s="1235"/>
      <c r="B3" s="1239"/>
      <c r="C3" s="1240"/>
      <c r="D3" s="1231"/>
      <c r="E3" s="1231"/>
      <c r="F3" s="1231"/>
      <c r="G3" s="1241"/>
      <c r="H3" s="1231"/>
      <c r="I3" s="1231"/>
      <c r="J3" s="1231"/>
      <c r="K3" s="1231"/>
      <c r="L3" s="1231"/>
      <c r="M3" s="1412" t="s">
        <v>72</v>
      </c>
      <c r="N3" s="1412"/>
      <c r="O3" s="1231"/>
      <c r="P3" s="1235"/>
    </row>
    <row r="4" spans="1:16" s="1247" customFormat="1" ht="13.5" customHeight="1" thickBot="1" x14ac:dyDescent="0.25">
      <c r="A4" s="1242"/>
      <c r="B4" s="1243"/>
      <c r="C4" s="1244" t="s">
        <v>175</v>
      </c>
      <c r="D4" s="1245"/>
      <c r="E4" s="1245"/>
      <c r="F4" s="1245"/>
      <c r="G4" s="1245"/>
      <c r="H4" s="1245"/>
      <c r="I4" s="1245"/>
      <c r="J4" s="1245"/>
      <c r="K4" s="1245"/>
      <c r="L4" s="1245"/>
      <c r="M4" s="1245"/>
      <c r="N4" s="1246"/>
      <c r="O4" s="1231"/>
      <c r="P4" s="1242"/>
    </row>
    <row r="5" spans="1:16" ht="3.75" customHeight="1" x14ac:dyDescent="0.2">
      <c r="A5" s="1235"/>
      <c r="B5" s="1248"/>
      <c r="C5" s="1413" t="s">
        <v>153</v>
      </c>
      <c r="D5" s="1414"/>
      <c r="E5" s="1249"/>
      <c r="F5" s="1249"/>
      <c r="G5" s="1249"/>
      <c r="H5" s="1249"/>
      <c r="I5" s="1249"/>
      <c r="J5" s="1249"/>
      <c r="K5" s="1240"/>
      <c r="L5" s="1249"/>
      <c r="M5" s="1249"/>
      <c r="N5" s="1249"/>
      <c r="O5" s="1231"/>
      <c r="P5" s="1235"/>
    </row>
    <row r="6" spans="1:16" ht="13.5" customHeight="1" x14ac:dyDescent="0.2">
      <c r="A6" s="1235"/>
      <c r="B6" s="1248"/>
      <c r="C6" s="1414"/>
      <c r="D6" s="1414"/>
      <c r="E6" s="1250" t="s">
        <v>34</v>
      </c>
      <c r="F6" s="1251" t="s">
        <v>34</v>
      </c>
      <c r="G6" s="1250">
        <v>2018</v>
      </c>
      <c r="H6" s="1251" t="s">
        <v>34</v>
      </c>
      <c r="I6" s="1252"/>
      <c r="J6" s="1251" t="s">
        <v>34</v>
      </c>
      <c r="K6" s="1253" t="s">
        <v>34</v>
      </c>
      <c r="L6" s="1254">
        <v>2019</v>
      </c>
      <c r="M6" s="1254" t="s">
        <v>34</v>
      </c>
      <c r="N6" s="1255"/>
      <c r="O6" s="1231"/>
      <c r="P6" s="1235"/>
    </row>
    <row r="7" spans="1:16" x14ac:dyDescent="0.2">
      <c r="A7" s="1235"/>
      <c r="B7" s="1248"/>
      <c r="C7" s="1256"/>
      <c r="D7" s="1256"/>
      <c r="E7" s="1415" t="s">
        <v>604</v>
      </c>
      <c r="F7" s="1415"/>
      <c r="G7" s="1415" t="s">
        <v>605</v>
      </c>
      <c r="H7" s="1415"/>
      <c r="I7" s="1415" t="s">
        <v>606</v>
      </c>
      <c r="J7" s="1415"/>
      <c r="K7" s="1415" t="s">
        <v>607</v>
      </c>
      <c r="L7" s="1415"/>
      <c r="M7" s="1415" t="s">
        <v>604</v>
      </c>
      <c r="N7" s="1415"/>
      <c r="O7" s="1231"/>
      <c r="P7" s="1235"/>
    </row>
    <row r="8" spans="1:16" s="1259" customFormat="1" ht="18" customHeight="1" x14ac:dyDescent="0.2">
      <c r="A8" s="1257"/>
      <c r="B8" s="1258"/>
      <c r="C8" s="1408" t="s">
        <v>2</v>
      </c>
      <c r="D8" s="1408"/>
      <c r="E8" s="1409">
        <v>10264.299999999999</v>
      </c>
      <c r="F8" s="1409"/>
      <c r="G8" s="1409">
        <v>10261.1</v>
      </c>
      <c r="H8" s="1409"/>
      <c r="I8" s="1409">
        <v>10260.4</v>
      </c>
      <c r="J8" s="1409"/>
      <c r="K8" s="1409">
        <v>10265.299999999999</v>
      </c>
      <c r="L8" s="1409"/>
      <c r="M8" s="1410">
        <v>10262.299999999999</v>
      </c>
      <c r="N8" s="1410"/>
      <c r="O8" s="1231"/>
      <c r="P8" s="1257"/>
    </row>
    <row r="9" spans="1:16" ht="14.25" customHeight="1" x14ac:dyDescent="0.2">
      <c r="A9" s="1235"/>
      <c r="B9" s="1239"/>
      <c r="C9" s="691" t="s">
        <v>71</v>
      </c>
      <c r="D9" s="1260"/>
      <c r="E9" s="1416">
        <v>4853.3</v>
      </c>
      <c r="F9" s="1416"/>
      <c r="G9" s="1416">
        <v>4851</v>
      </c>
      <c r="H9" s="1416"/>
      <c r="I9" s="1416">
        <v>4850.6000000000004</v>
      </c>
      <c r="J9" s="1416"/>
      <c r="K9" s="1416">
        <v>4846</v>
      </c>
      <c r="L9" s="1416"/>
      <c r="M9" s="1417">
        <v>4843.1000000000004</v>
      </c>
      <c r="N9" s="1417"/>
      <c r="O9" s="1261"/>
      <c r="P9" s="1235"/>
    </row>
    <row r="10" spans="1:16" ht="14.25" customHeight="1" x14ac:dyDescent="0.2">
      <c r="A10" s="1235"/>
      <c r="B10" s="1239"/>
      <c r="C10" s="691" t="s">
        <v>70</v>
      </c>
      <c r="D10" s="1260"/>
      <c r="E10" s="1416">
        <v>5410.9</v>
      </c>
      <c r="F10" s="1416"/>
      <c r="G10" s="1416">
        <v>5410.1</v>
      </c>
      <c r="H10" s="1416"/>
      <c r="I10" s="1416">
        <v>5409.8</v>
      </c>
      <c r="J10" s="1416"/>
      <c r="K10" s="1416">
        <v>5419.2</v>
      </c>
      <c r="L10" s="1416"/>
      <c r="M10" s="1417">
        <v>5419.2</v>
      </c>
      <c r="N10" s="1417"/>
      <c r="O10" s="1261"/>
      <c r="P10" s="1235"/>
    </row>
    <row r="11" spans="1:16" ht="18.75" customHeight="1" x14ac:dyDescent="0.2">
      <c r="A11" s="1235"/>
      <c r="B11" s="1239"/>
      <c r="C11" s="691" t="s">
        <v>174</v>
      </c>
      <c r="D11" s="1262"/>
      <c r="E11" s="1416">
        <v>1414.1</v>
      </c>
      <c r="F11" s="1416"/>
      <c r="G11" s="1416">
        <v>1409.4</v>
      </c>
      <c r="H11" s="1416"/>
      <c r="I11" s="1416">
        <v>1406.1</v>
      </c>
      <c r="J11" s="1416"/>
      <c r="K11" s="1416">
        <v>1404.7</v>
      </c>
      <c r="L11" s="1416"/>
      <c r="M11" s="1417">
        <v>1400.7</v>
      </c>
      <c r="N11" s="1417"/>
      <c r="O11" s="1261"/>
      <c r="P11" s="1235"/>
    </row>
    <row r="12" spans="1:16" ht="13.5" customHeight="1" x14ac:dyDescent="0.2">
      <c r="A12" s="1235"/>
      <c r="B12" s="1239"/>
      <c r="C12" s="691" t="s">
        <v>154</v>
      </c>
      <c r="D12" s="1260"/>
      <c r="E12" s="1416">
        <v>1088.7</v>
      </c>
      <c r="F12" s="1416"/>
      <c r="G12" s="1416">
        <v>1087.7</v>
      </c>
      <c r="H12" s="1416"/>
      <c r="I12" s="1416">
        <v>1086.8</v>
      </c>
      <c r="J12" s="1416"/>
      <c r="K12" s="1416">
        <v>1089.9000000000001</v>
      </c>
      <c r="L12" s="1416"/>
      <c r="M12" s="1417">
        <v>1089.9000000000001</v>
      </c>
      <c r="N12" s="1417"/>
      <c r="O12" s="1261"/>
      <c r="P12" s="1235"/>
    </row>
    <row r="13" spans="1:16" ht="13.5" customHeight="1" x14ac:dyDescent="0.2">
      <c r="A13" s="1235"/>
      <c r="B13" s="1239"/>
      <c r="C13" s="691" t="s">
        <v>155</v>
      </c>
      <c r="D13" s="1260"/>
      <c r="E13" s="1416">
        <v>2628.3</v>
      </c>
      <c r="F13" s="1416"/>
      <c r="G13" s="1416">
        <v>2614.6</v>
      </c>
      <c r="H13" s="1416"/>
      <c r="I13" s="1416">
        <v>2601.6999999999998</v>
      </c>
      <c r="J13" s="1416"/>
      <c r="K13" s="1416">
        <v>2598.5</v>
      </c>
      <c r="L13" s="1416"/>
      <c r="M13" s="1417">
        <v>2584.6999999999998</v>
      </c>
      <c r="N13" s="1417"/>
      <c r="O13" s="1261"/>
      <c r="P13" s="1235"/>
    </row>
    <row r="14" spans="1:16" ht="13.5" customHeight="1" x14ac:dyDescent="0.2">
      <c r="A14" s="1235"/>
      <c r="B14" s="1239"/>
      <c r="C14" s="691" t="s">
        <v>156</v>
      </c>
      <c r="D14" s="1260"/>
      <c r="E14" s="1416">
        <v>5133.1000000000004</v>
      </c>
      <c r="F14" s="1416"/>
      <c r="G14" s="1416">
        <v>5149.3999999999996</v>
      </c>
      <c r="H14" s="1416"/>
      <c r="I14" s="1416">
        <v>5165.8</v>
      </c>
      <c r="J14" s="1416"/>
      <c r="K14" s="1416">
        <v>5172.2</v>
      </c>
      <c r="L14" s="1416"/>
      <c r="M14" s="1417">
        <v>5186.8999999999996</v>
      </c>
      <c r="N14" s="1417"/>
      <c r="O14" s="1261"/>
      <c r="P14" s="1235"/>
    </row>
    <row r="15" spans="1:16" s="1259" customFormat="1" ht="18" customHeight="1" x14ac:dyDescent="0.2">
      <c r="A15" s="1257"/>
      <c r="B15" s="1258"/>
      <c r="C15" s="1408" t="s">
        <v>173</v>
      </c>
      <c r="D15" s="1408"/>
      <c r="E15" s="1409">
        <v>5226</v>
      </c>
      <c r="F15" s="1409"/>
      <c r="G15" s="1409">
        <v>5255.5</v>
      </c>
      <c r="H15" s="1409"/>
      <c r="I15" s="1409">
        <v>5232.1000000000004</v>
      </c>
      <c r="J15" s="1409"/>
      <c r="K15" s="1409">
        <v>5233.8999999999996</v>
      </c>
      <c r="L15" s="1409"/>
      <c r="M15" s="1410">
        <v>5245.1</v>
      </c>
      <c r="N15" s="1410"/>
      <c r="O15" s="1263"/>
      <c r="P15" s="1257"/>
    </row>
    <row r="16" spans="1:16" ht="13.5" customHeight="1" x14ac:dyDescent="0.2">
      <c r="A16" s="1235"/>
      <c r="B16" s="1239"/>
      <c r="C16" s="691" t="s">
        <v>71</v>
      </c>
      <c r="D16" s="1260"/>
      <c r="E16" s="1416">
        <v>2653.8</v>
      </c>
      <c r="F16" s="1416"/>
      <c r="G16" s="1416">
        <v>2662.1</v>
      </c>
      <c r="H16" s="1416"/>
      <c r="I16" s="1416">
        <v>2665.4</v>
      </c>
      <c r="J16" s="1416"/>
      <c r="K16" s="1416">
        <v>2654.2</v>
      </c>
      <c r="L16" s="1416"/>
      <c r="M16" s="1417">
        <v>2644.6</v>
      </c>
      <c r="N16" s="1417"/>
      <c r="O16" s="1261"/>
      <c r="P16" s="1235"/>
    </row>
    <row r="17" spans="1:16" ht="13.5" customHeight="1" x14ac:dyDescent="0.2">
      <c r="A17" s="1235"/>
      <c r="B17" s="1239"/>
      <c r="C17" s="691" t="s">
        <v>70</v>
      </c>
      <c r="D17" s="1260"/>
      <c r="E17" s="1416">
        <v>2572.1</v>
      </c>
      <c r="F17" s="1416"/>
      <c r="G17" s="1416">
        <v>2593.4</v>
      </c>
      <c r="H17" s="1416"/>
      <c r="I17" s="1416">
        <v>2566.8000000000002</v>
      </c>
      <c r="J17" s="1416"/>
      <c r="K17" s="1416">
        <v>2579.6</v>
      </c>
      <c r="L17" s="1416"/>
      <c r="M17" s="1417">
        <v>2600.5</v>
      </c>
      <c r="N17" s="1417"/>
      <c r="O17" s="1261"/>
      <c r="P17" s="1235"/>
    </row>
    <row r="18" spans="1:16" ht="18.75" customHeight="1" x14ac:dyDescent="0.2">
      <c r="A18" s="1235"/>
      <c r="B18" s="1239"/>
      <c r="C18" s="691" t="s">
        <v>154</v>
      </c>
      <c r="D18" s="1260"/>
      <c r="E18" s="1416">
        <v>356.2</v>
      </c>
      <c r="F18" s="1416"/>
      <c r="G18" s="1416">
        <v>394.9</v>
      </c>
      <c r="H18" s="1416"/>
      <c r="I18" s="1416">
        <v>374.1</v>
      </c>
      <c r="J18" s="1416"/>
      <c r="K18" s="1416">
        <v>366.5</v>
      </c>
      <c r="L18" s="1416"/>
      <c r="M18" s="1417">
        <v>360.9</v>
      </c>
      <c r="N18" s="1417"/>
      <c r="O18" s="1261"/>
      <c r="P18" s="1235"/>
    </row>
    <row r="19" spans="1:16" ht="13.5" customHeight="1" x14ac:dyDescent="0.2">
      <c r="A19" s="1235"/>
      <c r="B19" s="1239"/>
      <c r="C19" s="691" t="s">
        <v>155</v>
      </c>
      <c r="D19" s="1260"/>
      <c r="E19" s="1416">
        <v>2412.5</v>
      </c>
      <c r="F19" s="1416"/>
      <c r="G19" s="1416">
        <v>2383.5</v>
      </c>
      <c r="H19" s="1416"/>
      <c r="I19" s="1416">
        <v>2386.9</v>
      </c>
      <c r="J19" s="1416"/>
      <c r="K19" s="1416">
        <v>2389.6</v>
      </c>
      <c r="L19" s="1416"/>
      <c r="M19" s="1417">
        <v>2376.4</v>
      </c>
      <c r="N19" s="1417"/>
      <c r="O19" s="1261"/>
      <c r="P19" s="1235"/>
    </row>
    <row r="20" spans="1:16" ht="13.5" customHeight="1" x14ac:dyDescent="0.2">
      <c r="A20" s="1235"/>
      <c r="B20" s="1239"/>
      <c r="C20" s="691" t="s">
        <v>156</v>
      </c>
      <c r="D20" s="1260"/>
      <c r="E20" s="1416">
        <v>2457.3000000000002</v>
      </c>
      <c r="F20" s="1416"/>
      <c r="G20" s="1416">
        <v>2477</v>
      </c>
      <c r="H20" s="1416"/>
      <c r="I20" s="1416">
        <v>2471.1</v>
      </c>
      <c r="J20" s="1416"/>
      <c r="K20" s="1416">
        <v>2477.8000000000002</v>
      </c>
      <c r="L20" s="1416"/>
      <c r="M20" s="1417">
        <v>2507.8000000000002</v>
      </c>
      <c r="N20" s="1417"/>
      <c r="O20" s="1261"/>
      <c r="P20" s="1235"/>
    </row>
    <row r="21" spans="1:16" s="1267" customFormat="1" ht="18" customHeight="1" x14ac:dyDescent="0.2">
      <c r="A21" s="1264"/>
      <c r="B21" s="1265"/>
      <c r="C21" s="1408" t="s">
        <v>519</v>
      </c>
      <c r="D21" s="1408"/>
      <c r="E21" s="1418">
        <v>59</v>
      </c>
      <c r="F21" s="1418"/>
      <c r="G21" s="1418">
        <v>59.4</v>
      </c>
      <c r="H21" s="1418"/>
      <c r="I21" s="1418">
        <v>59.1</v>
      </c>
      <c r="J21" s="1418"/>
      <c r="K21" s="1418">
        <v>59.1</v>
      </c>
      <c r="L21" s="1418"/>
      <c r="M21" s="1419">
        <v>59.2</v>
      </c>
      <c r="N21" s="1419"/>
      <c r="O21" s="1266"/>
      <c r="P21" s="1264"/>
    </row>
    <row r="22" spans="1:16" ht="13.5" customHeight="1" x14ac:dyDescent="0.2">
      <c r="A22" s="1235"/>
      <c r="B22" s="1239"/>
      <c r="C22" s="691" t="s">
        <v>71</v>
      </c>
      <c r="D22" s="1260"/>
      <c r="E22" s="1416">
        <v>64.3</v>
      </c>
      <c r="F22" s="1416"/>
      <c r="G22" s="1416">
        <v>64.5</v>
      </c>
      <c r="H22" s="1416"/>
      <c r="I22" s="1416">
        <v>64.5</v>
      </c>
      <c r="J22" s="1416"/>
      <c r="K22" s="1416">
        <v>64.3</v>
      </c>
      <c r="L22" s="1416"/>
      <c r="M22" s="1417">
        <v>64.099999999999994</v>
      </c>
      <c r="N22" s="1417"/>
      <c r="O22" s="1261"/>
      <c r="P22" s="1235"/>
    </row>
    <row r="23" spans="1:16" ht="13.5" customHeight="1" x14ac:dyDescent="0.2">
      <c r="A23" s="1235"/>
      <c r="B23" s="1239"/>
      <c r="C23" s="691" t="s">
        <v>70</v>
      </c>
      <c r="D23" s="1260"/>
      <c r="E23" s="1416">
        <v>54.5</v>
      </c>
      <c r="F23" s="1416"/>
      <c r="G23" s="1416">
        <v>54.9</v>
      </c>
      <c r="H23" s="1416"/>
      <c r="I23" s="1416">
        <v>54.4</v>
      </c>
      <c r="J23" s="1416"/>
      <c r="K23" s="1416">
        <v>54.5</v>
      </c>
      <c r="L23" s="1416"/>
      <c r="M23" s="1417">
        <v>54.9</v>
      </c>
      <c r="N23" s="1417"/>
      <c r="O23" s="1261"/>
      <c r="P23" s="1235"/>
    </row>
    <row r="24" spans="1:16" ht="18.75" customHeight="1" x14ac:dyDescent="0.2">
      <c r="A24" s="1235"/>
      <c r="B24" s="1239"/>
      <c r="C24" s="691" t="s">
        <v>169</v>
      </c>
      <c r="D24" s="1260"/>
      <c r="E24" s="1416">
        <v>75</v>
      </c>
      <c r="F24" s="1416"/>
      <c r="G24" s="1416">
        <v>75.400000000000006</v>
      </c>
      <c r="H24" s="1416"/>
      <c r="I24" s="1416">
        <v>75.099999999999994</v>
      </c>
      <c r="J24" s="1416"/>
      <c r="K24" s="1416">
        <v>75.099999999999994</v>
      </c>
      <c r="L24" s="1416"/>
      <c r="M24" s="1417">
        <v>75.3</v>
      </c>
      <c r="N24" s="1417"/>
      <c r="O24" s="1261"/>
      <c r="P24" s="1235"/>
    </row>
    <row r="25" spans="1:16" ht="13.5" customHeight="1" x14ac:dyDescent="0.2">
      <c r="A25" s="1235"/>
      <c r="B25" s="1239"/>
      <c r="C25" s="691" t="s">
        <v>154</v>
      </c>
      <c r="D25" s="1260"/>
      <c r="E25" s="1416">
        <v>32.700000000000003</v>
      </c>
      <c r="F25" s="1416"/>
      <c r="G25" s="1416">
        <v>36.299999999999997</v>
      </c>
      <c r="H25" s="1416"/>
      <c r="I25" s="1416">
        <v>34.4</v>
      </c>
      <c r="J25" s="1416"/>
      <c r="K25" s="1416">
        <v>33.6</v>
      </c>
      <c r="L25" s="1416"/>
      <c r="M25" s="1417">
        <v>33.1</v>
      </c>
      <c r="N25" s="1417"/>
      <c r="O25" s="1261"/>
      <c r="P25" s="1235"/>
    </row>
    <row r="26" spans="1:16" ht="13.5" customHeight="1" x14ac:dyDescent="0.2">
      <c r="A26" s="1235"/>
      <c r="B26" s="1239"/>
      <c r="C26" s="691" t="s">
        <v>155</v>
      </c>
      <c r="D26" s="1231"/>
      <c r="E26" s="1420">
        <v>91.8</v>
      </c>
      <c r="F26" s="1420"/>
      <c r="G26" s="1420">
        <v>91.2</v>
      </c>
      <c r="H26" s="1420"/>
      <c r="I26" s="1420">
        <v>91.7</v>
      </c>
      <c r="J26" s="1420"/>
      <c r="K26" s="1416">
        <v>92</v>
      </c>
      <c r="L26" s="1416"/>
      <c r="M26" s="1421">
        <v>91.9</v>
      </c>
      <c r="N26" s="1421"/>
      <c r="O26" s="1261"/>
      <c r="P26" s="1235"/>
    </row>
    <row r="27" spans="1:16" ht="13.5" customHeight="1" x14ac:dyDescent="0.2">
      <c r="A27" s="1235"/>
      <c r="B27" s="1239"/>
      <c r="C27" s="691" t="s">
        <v>156</v>
      </c>
      <c r="D27" s="1231"/>
      <c r="E27" s="1420">
        <v>47.9</v>
      </c>
      <c r="F27" s="1420"/>
      <c r="G27" s="1420">
        <v>48.1</v>
      </c>
      <c r="H27" s="1420"/>
      <c r="I27" s="1420">
        <v>47.8</v>
      </c>
      <c r="J27" s="1420"/>
      <c r="K27" s="1416">
        <v>47.9</v>
      </c>
      <c r="L27" s="1416"/>
      <c r="M27" s="1421">
        <v>48.3</v>
      </c>
      <c r="N27" s="1421"/>
      <c r="O27" s="1261"/>
      <c r="P27" s="1235"/>
    </row>
    <row r="28" spans="1:16" ht="13.5" customHeight="1" x14ac:dyDescent="0.2">
      <c r="A28" s="1235"/>
      <c r="B28" s="1239"/>
      <c r="C28" s="692" t="s">
        <v>172</v>
      </c>
      <c r="D28" s="1231"/>
      <c r="E28" s="693"/>
      <c r="F28" s="693"/>
      <c r="G28" s="693"/>
      <c r="H28" s="693"/>
      <c r="I28" s="693"/>
      <c r="J28" s="693"/>
      <c r="K28" s="693"/>
      <c r="L28" s="693"/>
      <c r="M28" s="693"/>
      <c r="N28" s="693"/>
      <c r="O28" s="1261"/>
      <c r="P28" s="1235"/>
    </row>
    <row r="29" spans="1:16" ht="15.75" customHeight="1" thickBot="1" x14ac:dyDescent="0.25">
      <c r="A29" s="1235"/>
      <c r="B29" s="1239"/>
      <c r="C29" s="1268"/>
      <c r="D29" s="1261"/>
      <c r="E29" s="1261"/>
      <c r="F29" s="1261"/>
      <c r="G29" s="1261"/>
      <c r="H29" s="1261"/>
      <c r="I29" s="1261"/>
      <c r="J29" s="1261"/>
      <c r="K29" s="1261"/>
      <c r="L29" s="1261"/>
      <c r="M29" s="1412"/>
      <c r="N29" s="1412"/>
      <c r="O29" s="1261"/>
      <c r="P29" s="1235"/>
    </row>
    <row r="30" spans="1:16" s="1247" customFormat="1" ht="13.5" customHeight="1" thickBot="1" x14ac:dyDescent="0.25">
      <c r="A30" s="1242"/>
      <c r="B30" s="1243"/>
      <c r="C30" s="1244" t="s">
        <v>520</v>
      </c>
      <c r="D30" s="1245"/>
      <c r="E30" s="1245"/>
      <c r="F30" s="1245"/>
      <c r="G30" s="1245"/>
      <c r="H30" s="1245"/>
      <c r="I30" s="1245"/>
      <c r="J30" s="1245"/>
      <c r="K30" s="1245"/>
      <c r="L30" s="1245"/>
      <c r="M30" s="1245"/>
      <c r="N30" s="1246"/>
      <c r="O30" s="1261"/>
      <c r="P30" s="1242"/>
    </row>
    <row r="31" spans="1:16" s="1247" customFormat="1" ht="3.75" customHeight="1" x14ac:dyDescent="0.2">
      <c r="A31" s="1242"/>
      <c r="B31" s="1243"/>
      <c r="C31" s="1423" t="s">
        <v>157</v>
      </c>
      <c r="D31" s="1423"/>
      <c r="E31" s="1269"/>
      <c r="F31" s="1269"/>
      <c r="G31" s="1269"/>
      <c r="H31" s="1269"/>
      <c r="I31" s="1269"/>
      <c r="J31" s="1269"/>
      <c r="K31" s="1269"/>
      <c r="L31" s="1269"/>
      <c r="M31" s="1269"/>
      <c r="N31" s="1269"/>
      <c r="O31" s="1261"/>
      <c r="P31" s="1242"/>
    </row>
    <row r="32" spans="1:16" ht="13.5" customHeight="1" x14ac:dyDescent="0.2">
      <c r="A32" s="1235"/>
      <c r="B32" s="1239"/>
      <c r="C32" s="1423"/>
      <c r="D32" s="1423"/>
      <c r="E32" s="1250" t="s">
        <v>34</v>
      </c>
      <c r="F32" s="1251" t="s">
        <v>34</v>
      </c>
      <c r="G32" s="1250">
        <v>2018</v>
      </c>
      <c r="H32" s="1251" t="s">
        <v>34</v>
      </c>
      <c r="I32" s="1252"/>
      <c r="J32" s="1251" t="s">
        <v>34</v>
      </c>
      <c r="K32" s="1253" t="s">
        <v>34</v>
      </c>
      <c r="L32" s="1254">
        <v>2019</v>
      </c>
      <c r="M32" s="1254" t="s">
        <v>34</v>
      </c>
      <c r="N32" s="1255"/>
      <c r="O32" s="1261"/>
      <c r="P32" s="1235"/>
    </row>
    <row r="33" spans="1:16" x14ac:dyDescent="0.2">
      <c r="A33" s="1235"/>
      <c r="B33" s="1239"/>
      <c r="C33" s="1256"/>
      <c r="D33" s="1256"/>
      <c r="E33" s="1415" t="str">
        <f>+E7</f>
        <v>2.º trimestre</v>
      </c>
      <c r="F33" s="1415"/>
      <c r="G33" s="1415" t="str">
        <f>+G7</f>
        <v>3.º trimestre</v>
      </c>
      <c r="H33" s="1415"/>
      <c r="I33" s="1415" t="str">
        <f>+I7</f>
        <v>4.º trimestre</v>
      </c>
      <c r="J33" s="1415"/>
      <c r="K33" s="1415" t="str">
        <f>+K7</f>
        <v>1.º trimestre</v>
      </c>
      <c r="L33" s="1415"/>
      <c r="M33" s="1415" t="str">
        <f>+M7</f>
        <v>2.º trimestre</v>
      </c>
      <c r="N33" s="1415"/>
      <c r="O33" s="1261"/>
      <c r="P33" s="1235"/>
    </row>
    <row r="34" spans="1:16" x14ac:dyDescent="0.2">
      <c r="A34" s="1235"/>
      <c r="B34" s="1239"/>
      <c r="C34" s="1256"/>
      <c r="D34" s="1256"/>
      <c r="E34" s="703" t="s">
        <v>158</v>
      </c>
      <c r="F34" s="703" t="s">
        <v>105</v>
      </c>
      <c r="G34" s="703" t="s">
        <v>158</v>
      </c>
      <c r="H34" s="703" t="s">
        <v>105</v>
      </c>
      <c r="I34" s="1119" t="s">
        <v>158</v>
      </c>
      <c r="J34" s="1119" t="s">
        <v>105</v>
      </c>
      <c r="K34" s="1119" t="s">
        <v>158</v>
      </c>
      <c r="L34" s="1119" t="s">
        <v>105</v>
      </c>
      <c r="M34" s="1119" t="s">
        <v>158</v>
      </c>
      <c r="N34" s="1119" t="s">
        <v>105</v>
      </c>
      <c r="O34" s="1261"/>
      <c r="P34" s="1235"/>
    </row>
    <row r="35" spans="1:16" ht="15" customHeight="1" x14ac:dyDescent="0.2">
      <c r="A35" s="1235"/>
      <c r="B35" s="1239"/>
      <c r="C35" s="1408" t="s">
        <v>2</v>
      </c>
      <c r="D35" s="1408"/>
      <c r="E35" s="1270">
        <v>10264.299999999999</v>
      </c>
      <c r="F35" s="1270">
        <f>+E35/E35*100</f>
        <v>100</v>
      </c>
      <c r="G35" s="1271">
        <v>10261.1</v>
      </c>
      <c r="H35" s="1270">
        <f>+G35/G35*100</f>
        <v>100</v>
      </c>
      <c r="I35" s="1271">
        <v>10260.4</v>
      </c>
      <c r="J35" s="1270">
        <f>+I35/I35*100</f>
        <v>100</v>
      </c>
      <c r="K35" s="1271">
        <v>10265.299999999999</v>
      </c>
      <c r="L35" s="1270">
        <f>+K35/K35*100</f>
        <v>100</v>
      </c>
      <c r="M35" s="1271">
        <v>10262.299999999999</v>
      </c>
      <c r="N35" s="1271">
        <f>+M35/M35*100</f>
        <v>100</v>
      </c>
      <c r="O35" s="1261"/>
      <c r="P35" s="1235"/>
    </row>
    <row r="36" spans="1:16" ht="13.5" customHeight="1" x14ac:dyDescent="0.2">
      <c r="A36" s="1235"/>
      <c r="B36" s="1239"/>
      <c r="C36" s="694"/>
      <c r="D36" s="694" t="s">
        <v>174</v>
      </c>
      <c r="E36" s="1272">
        <v>1414.1</v>
      </c>
      <c r="F36" s="1272">
        <f>+E36/E$35*100</f>
        <v>13.776877137262161</v>
      </c>
      <c r="G36" s="1273">
        <v>1409.4</v>
      </c>
      <c r="H36" s="1272">
        <f>+G36/G$35*100</f>
        <v>13.735369502295075</v>
      </c>
      <c r="I36" s="1273">
        <v>1406.1</v>
      </c>
      <c r="J36" s="1272">
        <f>+I36/I$35*100</f>
        <v>13.704144087949787</v>
      </c>
      <c r="K36" s="1273">
        <v>1404.7</v>
      </c>
      <c r="L36" s="1272">
        <f>+K36/K$35*100</f>
        <v>13.683964423835643</v>
      </c>
      <c r="M36" s="1273">
        <v>1400.7</v>
      </c>
      <c r="N36" s="1273">
        <f>+M36/M$35*100</f>
        <v>13.648987069175528</v>
      </c>
      <c r="O36" s="1261"/>
      <c r="P36" s="1235"/>
    </row>
    <row r="37" spans="1:16" ht="13.5" customHeight="1" x14ac:dyDescent="0.2">
      <c r="A37" s="1235"/>
      <c r="B37" s="1239"/>
      <c r="C37" s="694"/>
      <c r="D37" s="694" t="s">
        <v>506</v>
      </c>
      <c r="E37" s="1272">
        <v>2223</v>
      </c>
      <c r="F37" s="1272">
        <f>+E37/E$35*100</f>
        <v>21.657589898970219</v>
      </c>
      <c r="G37" s="1273">
        <v>2233.6</v>
      </c>
      <c r="H37" s="1272">
        <f>+G37/G$35*100</f>
        <v>21.76764674352652</v>
      </c>
      <c r="I37" s="1273">
        <v>2243.8000000000002</v>
      </c>
      <c r="J37" s="1272">
        <f>+I37/I$35*100</f>
        <v>21.868543136719818</v>
      </c>
      <c r="K37" s="1273">
        <v>2245.6999999999998</v>
      </c>
      <c r="L37" s="1272">
        <f>+K37/K$35*100</f>
        <v>21.876613445296289</v>
      </c>
      <c r="M37" s="1273">
        <v>2254.4</v>
      </c>
      <c r="N37" s="1273">
        <f>+M37/M$35*100</f>
        <v>21.967784999464062</v>
      </c>
      <c r="O37" s="1261"/>
      <c r="P37" s="1235"/>
    </row>
    <row r="38" spans="1:16" s="1277" customFormat="1" ht="15" customHeight="1" x14ac:dyDescent="0.2">
      <c r="A38" s="1274"/>
      <c r="B38" s="1275"/>
      <c r="C38" s="694" t="s">
        <v>185</v>
      </c>
      <c r="D38" s="694"/>
      <c r="E38" s="1272">
        <v>3565.8</v>
      </c>
      <c r="F38" s="1272">
        <f>+E38/E$35*100</f>
        <v>34.739826388550611</v>
      </c>
      <c r="G38" s="1273">
        <v>3564.1</v>
      </c>
      <c r="H38" s="1272">
        <f>+G38/G$35*100</f>
        <v>34.734092836050714</v>
      </c>
      <c r="I38" s="1273">
        <v>3562.9</v>
      </c>
      <c r="J38" s="1272">
        <f>+I38/I$35*100</f>
        <v>34.724767065611481</v>
      </c>
      <c r="K38" s="1273">
        <v>3568.1</v>
      </c>
      <c r="L38" s="1272">
        <f>+K38/K$35*100</f>
        <v>34.758847768696484</v>
      </c>
      <c r="M38" s="1273">
        <v>3567.4</v>
      </c>
      <c r="N38" s="1273">
        <f>+M38/M$35*100</f>
        <v>34.762187813648012</v>
      </c>
      <c r="O38" s="1276"/>
      <c r="P38" s="1274"/>
    </row>
    <row r="39" spans="1:16" ht="13.5" customHeight="1" x14ac:dyDescent="0.2">
      <c r="A39" s="1235"/>
      <c r="B39" s="1239"/>
      <c r="C39" s="694"/>
      <c r="D39" s="695" t="s">
        <v>174</v>
      </c>
      <c r="E39" s="1278">
        <v>462.2</v>
      </c>
      <c r="F39" s="1278">
        <f>+E39/E38*100</f>
        <v>12.962028156374444</v>
      </c>
      <c r="G39" s="1279">
        <v>459.7</v>
      </c>
      <c r="H39" s="1278">
        <f>+G39/G38*100</f>
        <v>12.898066833141606</v>
      </c>
      <c r="I39" s="1279">
        <v>457.7</v>
      </c>
      <c r="J39" s="1278">
        <f>+I39/I38*100</f>
        <v>12.846276909259311</v>
      </c>
      <c r="K39" s="1279">
        <v>456.5</v>
      </c>
      <c r="L39" s="1278">
        <f>+K39/K38*100</f>
        <v>12.793923937109387</v>
      </c>
      <c r="M39" s="1279">
        <v>454.2</v>
      </c>
      <c r="N39" s="1279">
        <f>+M39/M38*100</f>
        <v>12.731961652744294</v>
      </c>
      <c r="O39" s="1261"/>
      <c r="P39" s="1235"/>
    </row>
    <row r="40" spans="1:16" ht="13.5" customHeight="1" x14ac:dyDescent="0.2">
      <c r="A40" s="1235"/>
      <c r="B40" s="1239"/>
      <c r="C40" s="694"/>
      <c r="D40" s="695" t="s">
        <v>506</v>
      </c>
      <c r="E40" s="1278">
        <v>721.2</v>
      </c>
      <c r="F40" s="1278">
        <f>+E40/E38*100</f>
        <v>20.225475349150258</v>
      </c>
      <c r="G40" s="1279">
        <v>725.8</v>
      </c>
      <c r="H40" s="1278">
        <f>+G40/G38*100</f>
        <v>20.364187312364972</v>
      </c>
      <c r="I40" s="1279">
        <v>730.2</v>
      </c>
      <c r="J40" s="1278">
        <f>+I40/I38*100</f>
        <v>20.494540963821606</v>
      </c>
      <c r="K40" s="1279">
        <v>732.5</v>
      </c>
      <c r="L40" s="1278">
        <f>+K40/K38*100</f>
        <v>20.529133152097756</v>
      </c>
      <c r="M40" s="1279">
        <v>737.1</v>
      </c>
      <c r="N40" s="1279">
        <f>+M40/M38*100</f>
        <v>20.662106856534169</v>
      </c>
      <c r="O40" s="1261"/>
      <c r="P40" s="1235"/>
    </row>
    <row r="41" spans="1:16" s="1277" customFormat="1" ht="15" customHeight="1" x14ac:dyDescent="0.2">
      <c r="A41" s="1274"/>
      <c r="B41" s="1275"/>
      <c r="C41" s="694" t="s">
        <v>186</v>
      </c>
      <c r="D41" s="694"/>
      <c r="E41" s="1272">
        <v>2223.1</v>
      </c>
      <c r="F41" s="1272">
        <f>+E41/E$35*100</f>
        <v>21.658564149527976</v>
      </c>
      <c r="G41" s="1273">
        <v>2220.6999999999998</v>
      </c>
      <c r="H41" s="1272">
        <f>+G41/G$35*100</f>
        <v>21.641929227860558</v>
      </c>
      <c r="I41" s="1273">
        <v>2218.4</v>
      </c>
      <c r="J41" s="1272">
        <f>+I41/I$35*100</f>
        <v>21.620989435109745</v>
      </c>
      <c r="K41" s="1273">
        <v>2211.6</v>
      </c>
      <c r="L41" s="1272">
        <f>+K41/K$35*100</f>
        <v>21.544426368445151</v>
      </c>
      <c r="M41" s="1273">
        <v>2208.1</v>
      </c>
      <c r="N41" s="1273">
        <f>+M41/M$35*100</f>
        <v>21.516619081492454</v>
      </c>
      <c r="O41" s="1276"/>
      <c r="P41" s="1274"/>
    </row>
    <row r="42" spans="1:16" ht="13.5" customHeight="1" x14ac:dyDescent="0.2">
      <c r="A42" s="1235"/>
      <c r="B42" s="1239"/>
      <c r="C42" s="694"/>
      <c r="D42" s="695" t="s">
        <v>174</v>
      </c>
      <c r="E42" s="1278">
        <v>273.2</v>
      </c>
      <c r="F42" s="1278">
        <f>+E42/E41*100</f>
        <v>12.289145787413972</v>
      </c>
      <c r="G42" s="1279">
        <v>271.89999999999998</v>
      </c>
      <c r="H42" s="1278">
        <f>+G42/G41*100</f>
        <v>12.243887062637906</v>
      </c>
      <c r="I42" s="1279">
        <v>270.8</v>
      </c>
      <c r="J42" s="1278">
        <f>+I42/I41*100</f>
        <v>12.206996033177065</v>
      </c>
      <c r="K42" s="1279">
        <v>269.39999999999998</v>
      </c>
      <c r="L42" s="1278">
        <f>+K42/K41*100</f>
        <v>12.181226261530114</v>
      </c>
      <c r="M42" s="1279">
        <v>268.2</v>
      </c>
      <c r="N42" s="1279">
        <f>+M42/M41*100</f>
        <v>12.146189031293872</v>
      </c>
      <c r="O42" s="1261"/>
      <c r="P42" s="1235"/>
    </row>
    <row r="43" spans="1:16" ht="13.5" customHeight="1" x14ac:dyDescent="0.2">
      <c r="A43" s="1235"/>
      <c r="B43" s="1239"/>
      <c r="C43" s="694"/>
      <c r="D43" s="695" t="s">
        <v>506</v>
      </c>
      <c r="E43" s="1278">
        <v>535.79999999999995</v>
      </c>
      <c r="F43" s="1278">
        <f>+E43/E41*100</f>
        <v>24.101479915433401</v>
      </c>
      <c r="G43" s="1279">
        <v>537.5</v>
      </c>
      <c r="H43" s="1278">
        <f>+G43/G41*100</f>
        <v>24.204079794659343</v>
      </c>
      <c r="I43" s="1279">
        <v>539</v>
      </c>
      <c r="J43" s="1278">
        <f>+I43/I41*100</f>
        <v>24.296790479624956</v>
      </c>
      <c r="K43" s="1279">
        <v>538.4</v>
      </c>
      <c r="L43" s="1278">
        <f>+K43/K41*100</f>
        <v>24.344366069813709</v>
      </c>
      <c r="M43" s="1279">
        <v>539.5</v>
      </c>
      <c r="N43" s="1279">
        <f>+M43/M41*100</f>
        <v>24.432770254970336</v>
      </c>
      <c r="O43" s="1261"/>
      <c r="P43" s="1235"/>
    </row>
    <row r="44" spans="1:16" s="1277" customFormat="1" ht="15" customHeight="1" x14ac:dyDescent="0.2">
      <c r="A44" s="1274"/>
      <c r="B44" s="1275"/>
      <c r="C44" s="694" t="s">
        <v>58</v>
      </c>
      <c r="D44" s="694"/>
      <c r="E44" s="1272">
        <v>2833.3</v>
      </c>
      <c r="F44" s="1272">
        <f>+E44/E$35*100</f>
        <v>27.603441052970005</v>
      </c>
      <c r="G44" s="1273">
        <v>2836.5</v>
      </c>
      <c r="H44" s="1272">
        <f>+G44/G$35*100</f>
        <v>27.643235130736471</v>
      </c>
      <c r="I44" s="1273">
        <v>2841.1</v>
      </c>
      <c r="J44" s="1272">
        <f>+I44/I$35*100</f>
        <v>27.689953608046469</v>
      </c>
      <c r="K44" s="1273">
        <v>2848.7</v>
      </c>
      <c r="L44" s="1272">
        <f>+K44/K$35*100</f>
        <v>27.750772018353093</v>
      </c>
      <c r="M44" s="1273">
        <v>2852.6</v>
      </c>
      <c r="N44" s="1273">
        <f>+M44/M$35*100</f>
        <v>27.796887637274299</v>
      </c>
      <c r="O44" s="1276"/>
      <c r="P44" s="1274"/>
    </row>
    <row r="45" spans="1:16" ht="13.5" customHeight="1" x14ac:dyDescent="0.2">
      <c r="A45" s="1235"/>
      <c r="B45" s="1239"/>
      <c r="C45" s="694"/>
      <c r="D45" s="695" t="s">
        <v>174</v>
      </c>
      <c r="E45" s="1278">
        <v>450.5</v>
      </c>
      <c r="F45" s="1278">
        <f>+E45/E44*100</f>
        <v>15.900187061024246</v>
      </c>
      <c r="G45" s="1279">
        <v>450.7</v>
      </c>
      <c r="H45" s="1278">
        <f>+G45/G44*100</f>
        <v>15.889300193900935</v>
      </c>
      <c r="I45" s="1279">
        <v>451.5</v>
      </c>
      <c r="J45" s="1278">
        <f>+I45/I44*100</f>
        <v>15.891732075604519</v>
      </c>
      <c r="K45" s="1279">
        <v>452.6</v>
      </c>
      <c r="L45" s="1278">
        <f>+K45/K44*100</f>
        <v>15.8879488889669</v>
      </c>
      <c r="M45" s="1279">
        <v>452.6</v>
      </c>
      <c r="N45" s="1279">
        <f>+M45/M44*100</f>
        <v>15.866227301409241</v>
      </c>
      <c r="O45" s="1261"/>
      <c r="P45" s="1235"/>
    </row>
    <row r="46" spans="1:16" ht="13.5" customHeight="1" x14ac:dyDescent="0.2">
      <c r="A46" s="1235"/>
      <c r="B46" s="1239"/>
      <c r="C46" s="694"/>
      <c r="D46" s="695" t="s">
        <v>506</v>
      </c>
      <c r="E46" s="1278">
        <v>615.70000000000005</v>
      </c>
      <c r="F46" s="1278">
        <f>+E46/E44*100</f>
        <v>21.730843892281086</v>
      </c>
      <c r="G46" s="1279">
        <v>619.1</v>
      </c>
      <c r="H46" s="1278">
        <f>+G46/G44*100</f>
        <v>21.826194253481404</v>
      </c>
      <c r="I46" s="1279">
        <v>622.29999999999995</v>
      </c>
      <c r="J46" s="1278">
        <f>+I46/I44*100</f>
        <v>21.903488085600646</v>
      </c>
      <c r="K46" s="1279">
        <v>623</v>
      </c>
      <c r="L46" s="1278">
        <f>+K46/K44*100</f>
        <v>21.86962474110998</v>
      </c>
      <c r="M46" s="1279">
        <v>625.79999999999995</v>
      </c>
      <c r="N46" s="1279">
        <f>+M46/M44*100</f>
        <v>21.937881231157537</v>
      </c>
      <c r="O46" s="1261"/>
      <c r="P46" s="1235"/>
    </row>
    <row r="47" spans="1:16" s="1277" customFormat="1" ht="15" customHeight="1" x14ac:dyDescent="0.2">
      <c r="A47" s="1274"/>
      <c r="B47" s="1275"/>
      <c r="C47" s="694" t="s">
        <v>188</v>
      </c>
      <c r="D47" s="694"/>
      <c r="E47" s="1272">
        <v>707.9</v>
      </c>
      <c r="F47" s="1272">
        <f>+E47/E$35*100</f>
        <v>6.8967196983720278</v>
      </c>
      <c r="G47" s="1273">
        <v>706.6</v>
      </c>
      <c r="H47" s="1272">
        <f>+G47/G$35*100</f>
        <v>6.8862012844626799</v>
      </c>
      <c r="I47" s="1273">
        <v>705.4</v>
      </c>
      <c r="J47" s="1272">
        <f>+I47/I$35*100</f>
        <v>6.8749756344781883</v>
      </c>
      <c r="K47" s="1273">
        <v>703</v>
      </c>
      <c r="L47" s="1272">
        <f>+K47/K$35*100</f>
        <v>6.8483142236466552</v>
      </c>
      <c r="M47" s="1273">
        <v>701.1</v>
      </c>
      <c r="N47" s="1273">
        <f>+M47/M$35*100</f>
        <v>6.8318018377946474</v>
      </c>
      <c r="O47" s="1276"/>
      <c r="P47" s="1274"/>
    </row>
    <row r="48" spans="1:16" ht="13.5" customHeight="1" x14ac:dyDescent="0.2">
      <c r="A48" s="1235"/>
      <c r="B48" s="1239"/>
      <c r="C48" s="694"/>
      <c r="D48" s="695" t="s">
        <v>174</v>
      </c>
      <c r="E48" s="1278">
        <v>89.2</v>
      </c>
      <c r="F48" s="1278">
        <f>+E48/E47*100</f>
        <v>12.600649809295101</v>
      </c>
      <c r="G48" s="1279">
        <v>88.7</v>
      </c>
      <c r="H48" s="1278">
        <f>+G48/G47*100</f>
        <v>12.553071044438155</v>
      </c>
      <c r="I48" s="1279">
        <v>88.3</v>
      </c>
      <c r="J48" s="1278">
        <f>+I48/I47*100</f>
        <v>12.517720442302242</v>
      </c>
      <c r="K48" s="1279">
        <v>88.2</v>
      </c>
      <c r="L48" s="1278">
        <f>+K48/K47*100</f>
        <v>12.546230440967285</v>
      </c>
      <c r="M48" s="1279">
        <v>87.9</v>
      </c>
      <c r="N48" s="1279">
        <f>+M48/M47*100</f>
        <v>12.537441163885324</v>
      </c>
      <c r="O48" s="1261"/>
      <c r="P48" s="1235"/>
    </row>
    <row r="49" spans="1:16" ht="13.5" customHeight="1" x14ac:dyDescent="0.2">
      <c r="A49" s="1235"/>
      <c r="B49" s="1239"/>
      <c r="C49" s="694"/>
      <c r="D49" s="695" t="s">
        <v>506</v>
      </c>
      <c r="E49" s="1278">
        <v>179.3</v>
      </c>
      <c r="F49" s="1278">
        <f>+E49/E47*100</f>
        <v>25.328436219805063</v>
      </c>
      <c r="G49" s="1279">
        <v>179.5</v>
      </c>
      <c r="H49" s="1278">
        <f>+G49/G47*100</f>
        <v>25.403339937729974</v>
      </c>
      <c r="I49" s="1279">
        <v>179.8</v>
      </c>
      <c r="J49" s="1278">
        <f>+I49/I47*100</f>
        <v>25.489084207541822</v>
      </c>
      <c r="K49" s="1279">
        <v>179.2</v>
      </c>
      <c r="L49" s="1278">
        <f>+K49/K47*100</f>
        <v>25.490753911806539</v>
      </c>
      <c r="M49" s="1279">
        <v>179.1</v>
      </c>
      <c r="N49" s="1279">
        <f>+M49/M47*100</f>
        <v>25.545571245186132</v>
      </c>
      <c r="O49" s="1261"/>
      <c r="P49" s="1235"/>
    </row>
    <row r="50" spans="1:16" s="1277" customFormat="1" ht="15" customHeight="1" x14ac:dyDescent="0.2">
      <c r="A50" s="1274"/>
      <c r="B50" s="1275"/>
      <c r="C50" s="694" t="s">
        <v>189</v>
      </c>
      <c r="D50" s="694"/>
      <c r="E50" s="1272">
        <v>437.7</v>
      </c>
      <c r="F50" s="1272">
        <f>+E50/E$35*100</f>
        <v>4.2642946913087103</v>
      </c>
      <c r="G50" s="1273">
        <v>437.3</v>
      </c>
      <c r="H50" s="1272">
        <f>+G50/G$35*100</f>
        <v>4.2617263256376017</v>
      </c>
      <c r="I50" s="1273">
        <v>437</v>
      </c>
      <c r="J50" s="1272">
        <f>+I50/I$35*100</f>
        <v>4.2590932127402441</v>
      </c>
      <c r="K50" s="1273">
        <v>438.2</v>
      </c>
      <c r="L50" s="1272">
        <f>+K50/K$35*100</f>
        <v>4.2687500608847282</v>
      </c>
      <c r="M50" s="1273">
        <v>437.9</v>
      </c>
      <c r="N50" s="1273">
        <f>+M50/M$35*100</f>
        <v>4.2670746323923492</v>
      </c>
      <c r="O50" s="1276"/>
      <c r="P50" s="1274"/>
    </row>
    <row r="51" spans="1:16" ht="13.5" customHeight="1" x14ac:dyDescent="0.2">
      <c r="A51" s="1235"/>
      <c r="B51" s="1239"/>
      <c r="C51" s="694"/>
      <c r="D51" s="695" t="s">
        <v>174</v>
      </c>
      <c r="E51" s="1278">
        <v>65.8</v>
      </c>
      <c r="F51" s="1278">
        <f>+E51/E50*100</f>
        <v>15.033127713045467</v>
      </c>
      <c r="G51" s="1279">
        <v>65.7</v>
      </c>
      <c r="H51" s="1278">
        <f>+G51/G50*100</f>
        <v>15.024010976446375</v>
      </c>
      <c r="I51" s="1279">
        <v>65.599999999999994</v>
      </c>
      <c r="J51" s="1278">
        <f>+I51/I50*100</f>
        <v>15.011441647597254</v>
      </c>
      <c r="K51" s="1279">
        <v>65.900000000000006</v>
      </c>
      <c r="L51" s="1278">
        <f>+K51/K50*100</f>
        <v>15.038795070743955</v>
      </c>
      <c r="M51" s="1279">
        <v>66</v>
      </c>
      <c r="N51" s="1279">
        <f>+M51/M50*100</f>
        <v>15.071934231559716</v>
      </c>
      <c r="O51" s="1261"/>
      <c r="P51" s="1235"/>
    </row>
    <row r="52" spans="1:16" ht="13.5" customHeight="1" x14ac:dyDescent="0.2">
      <c r="A52" s="1235"/>
      <c r="B52" s="1239"/>
      <c r="C52" s="694"/>
      <c r="D52" s="695" t="s">
        <v>506</v>
      </c>
      <c r="E52" s="1278">
        <v>94.3</v>
      </c>
      <c r="F52" s="1278">
        <f>+E52/E50*100</f>
        <v>21.544436828878226</v>
      </c>
      <c r="G52" s="1279">
        <v>94.5</v>
      </c>
      <c r="H52" s="1278">
        <f>+G52/G50*100</f>
        <v>21.609878801737935</v>
      </c>
      <c r="I52" s="1279">
        <v>94.8</v>
      </c>
      <c r="J52" s="1278">
        <f>+I52/I50*100</f>
        <v>21.693363844393591</v>
      </c>
      <c r="K52" s="1279">
        <v>94.8</v>
      </c>
      <c r="L52" s="1278">
        <f>+K52/K50*100</f>
        <v>21.633957097215884</v>
      </c>
      <c r="M52" s="1279">
        <v>94.8</v>
      </c>
      <c r="N52" s="1279">
        <f>+M52/M50*100</f>
        <v>21.648778259876686</v>
      </c>
      <c r="O52" s="1261"/>
      <c r="P52" s="1235"/>
    </row>
    <row r="53" spans="1:16" s="1277" customFormat="1" ht="15" customHeight="1" x14ac:dyDescent="0.2">
      <c r="A53" s="1274"/>
      <c r="B53" s="1275"/>
      <c r="C53" s="694" t="s">
        <v>129</v>
      </c>
      <c r="D53" s="694"/>
      <c r="E53" s="1272">
        <v>242.8</v>
      </c>
      <c r="F53" s="1272">
        <f>+E53/E$35*100</f>
        <v>2.3654803542375031</v>
      </c>
      <c r="G53" s="1273">
        <v>242.4</v>
      </c>
      <c r="H53" s="1272">
        <f>+G53/G$35*100</f>
        <v>2.3623198292580718</v>
      </c>
      <c r="I53" s="1273">
        <v>242.1</v>
      </c>
      <c r="J53" s="1272">
        <f>+I53/I$35*100</f>
        <v>2.3595571322755449</v>
      </c>
      <c r="K53" s="1273">
        <v>242.5</v>
      </c>
      <c r="L53" s="1272">
        <f>+K53/K$35*100</f>
        <v>2.3623274526803897</v>
      </c>
      <c r="M53" s="1273">
        <v>242.3</v>
      </c>
      <c r="N53" s="1273">
        <f>+M53/M$35*100</f>
        <v>2.361069156037146</v>
      </c>
      <c r="O53" s="1276"/>
      <c r="P53" s="1274"/>
    </row>
    <row r="54" spans="1:16" ht="13.5" customHeight="1" x14ac:dyDescent="0.2">
      <c r="A54" s="1235"/>
      <c r="B54" s="1239"/>
      <c r="C54" s="694"/>
      <c r="D54" s="695" t="s">
        <v>174</v>
      </c>
      <c r="E54" s="1278">
        <v>38.299999999999997</v>
      </c>
      <c r="F54" s="1278">
        <f>+E54/E53*100</f>
        <v>15.77429983525535</v>
      </c>
      <c r="G54" s="1279">
        <v>38.1</v>
      </c>
      <c r="H54" s="1278">
        <f>+G54/G53*100</f>
        <v>15.717821782178218</v>
      </c>
      <c r="I54" s="1279">
        <v>37.9</v>
      </c>
      <c r="J54" s="1278">
        <f>+I54/I53*100</f>
        <v>15.654688145394466</v>
      </c>
      <c r="K54" s="1279">
        <v>37.9</v>
      </c>
      <c r="L54" s="1278">
        <f>+K54/K53*100</f>
        <v>15.628865979381443</v>
      </c>
      <c r="M54" s="1279">
        <v>37.799999999999997</v>
      </c>
      <c r="N54" s="1279">
        <f>+M54/M53*100</f>
        <v>15.600495253817579</v>
      </c>
      <c r="O54" s="1261"/>
      <c r="P54" s="1235"/>
    </row>
    <row r="55" spans="1:16" ht="13.5" customHeight="1" x14ac:dyDescent="0.2">
      <c r="A55" s="1235"/>
      <c r="B55" s="1239"/>
      <c r="C55" s="694"/>
      <c r="D55" s="695" t="s">
        <v>506</v>
      </c>
      <c r="E55" s="1278">
        <v>34.799999999999997</v>
      </c>
      <c r="F55" s="1278">
        <f>+E55/E53*100</f>
        <v>14.332784184514002</v>
      </c>
      <c r="G55" s="1279">
        <v>35</v>
      </c>
      <c r="H55" s="1278">
        <f>+G55/G53*100</f>
        <v>14.438943894389439</v>
      </c>
      <c r="I55" s="1279">
        <v>35.200000000000003</v>
      </c>
      <c r="J55" s="1278">
        <f>+I55/I53*100</f>
        <v>14.539446509706735</v>
      </c>
      <c r="K55" s="1279">
        <v>35.4</v>
      </c>
      <c r="L55" s="1278">
        <f>+K55/K53*100</f>
        <v>14.597938144329897</v>
      </c>
      <c r="M55" s="1279">
        <v>35.6</v>
      </c>
      <c r="N55" s="1279">
        <f>+M55/M53*100</f>
        <v>14.692529921584812</v>
      </c>
      <c r="O55" s="1261"/>
      <c r="P55" s="1235"/>
    </row>
    <row r="56" spans="1:16" s="1277" customFormat="1" ht="15" customHeight="1" x14ac:dyDescent="0.2">
      <c r="A56" s="1274"/>
      <c r="B56" s="1275"/>
      <c r="C56" s="694" t="s">
        <v>130</v>
      </c>
      <c r="D56" s="694"/>
      <c r="E56" s="1272">
        <v>253.6</v>
      </c>
      <c r="F56" s="1272">
        <f>+E56/E$35*100</f>
        <v>2.4706994144754151</v>
      </c>
      <c r="G56" s="1273">
        <v>253.5</v>
      </c>
      <c r="H56" s="1272">
        <f>+G56/G$35*100</f>
        <v>2.4704953659938989</v>
      </c>
      <c r="I56" s="1273">
        <v>253.5</v>
      </c>
      <c r="J56" s="1272">
        <f>+I56/I$35*100</f>
        <v>2.4706639117383338</v>
      </c>
      <c r="K56" s="1273">
        <v>253.1</v>
      </c>
      <c r="L56" s="1272">
        <f>+K56/K$35*100</f>
        <v>2.4655879516429136</v>
      </c>
      <c r="M56" s="1273">
        <v>252.9</v>
      </c>
      <c r="N56" s="1273">
        <f>+M56/M$35*100</f>
        <v>2.4643598413610985</v>
      </c>
      <c r="O56" s="1276"/>
      <c r="P56" s="1274"/>
    </row>
    <row r="57" spans="1:16" ht="13.5" customHeight="1" x14ac:dyDescent="0.2">
      <c r="A57" s="1235"/>
      <c r="B57" s="1239"/>
      <c r="C57" s="694"/>
      <c r="D57" s="695" t="s">
        <v>174</v>
      </c>
      <c r="E57" s="1278">
        <v>34.9</v>
      </c>
      <c r="F57" s="1278">
        <f>+E57/E56*100</f>
        <v>13.761829652996846</v>
      </c>
      <c r="G57" s="1279">
        <v>34.6</v>
      </c>
      <c r="H57" s="1278">
        <f>+G57/G56*100</f>
        <v>13.648915187376726</v>
      </c>
      <c r="I57" s="1279">
        <v>34.299999999999997</v>
      </c>
      <c r="J57" s="1278">
        <f>+I57/I56*100</f>
        <v>13.530571992110453</v>
      </c>
      <c r="K57" s="1279">
        <v>34.1</v>
      </c>
      <c r="L57" s="1278">
        <f>+K57/K56*100</f>
        <v>13.472935598577637</v>
      </c>
      <c r="M57" s="1279">
        <v>33.9</v>
      </c>
      <c r="N57" s="1279">
        <f>+M57/M56*100</f>
        <v>13.404507710557532</v>
      </c>
      <c r="O57" s="1261"/>
      <c r="P57" s="1235"/>
    </row>
    <row r="58" spans="1:16" ht="13.5" customHeight="1" x14ac:dyDescent="0.2">
      <c r="A58" s="1235"/>
      <c r="B58" s="1239"/>
      <c r="C58" s="694"/>
      <c r="D58" s="695" t="s">
        <v>506</v>
      </c>
      <c r="E58" s="1278">
        <v>41.9</v>
      </c>
      <c r="F58" s="1278">
        <f>+E58/E56*100</f>
        <v>16.522082018927446</v>
      </c>
      <c r="G58" s="1279">
        <v>42.1</v>
      </c>
      <c r="H58" s="1278">
        <f>+G58/G56*100</f>
        <v>16.607495069033533</v>
      </c>
      <c r="I58" s="1279">
        <v>42.3</v>
      </c>
      <c r="J58" s="1278">
        <f>+I58/I56*100</f>
        <v>16.686390532544376</v>
      </c>
      <c r="K58" s="1279">
        <v>42.3</v>
      </c>
      <c r="L58" s="1278">
        <f>+K58/K56*100</f>
        <v>16.712761754247332</v>
      </c>
      <c r="M58" s="1279">
        <v>42.5</v>
      </c>
      <c r="N58" s="1279">
        <f>+M58/M56*100</f>
        <v>16.805061289047053</v>
      </c>
      <c r="O58" s="1261"/>
      <c r="P58" s="1235"/>
    </row>
    <row r="59" spans="1:16" s="760" customFormat="1" ht="13.5" customHeight="1" x14ac:dyDescent="0.2">
      <c r="A59" s="775"/>
      <c r="B59" s="776"/>
      <c r="C59" s="777" t="s">
        <v>480</v>
      </c>
      <c r="D59" s="778"/>
      <c r="E59" s="779"/>
      <c r="F59" s="1280"/>
      <c r="G59" s="779"/>
      <c r="H59" s="1280"/>
      <c r="I59" s="779"/>
      <c r="J59" s="1280"/>
      <c r="K59" s="779"/>
      <c r="L59" s="1280"/>
      <c r="M59" s="779"/>
      <c r="N59" s="1280"/>
      <c r="O59" s="780"/>
      <c r="P59" s="771"/>
    </row>
    <row r="60" spans="1:16" ht="13.5" customHeight="1" x14ac:dyDescent="0.2">
      <c r="A60" s="1235"/>
      <c r="B60" s="1281"/>
      <c r="C60" s="1282" t="s">
        <v>392</v>
      </c>
      <c r="D60" s="1256"/>
      <c r="E60" s="1240"/>
      <c r="F60" s="1283" t="s">
        <v>87</v>
      </c>
      <c r="G60" s="1284"/>
      <c r="H60" s="1284"/>
      <c r="I60" s="1285"/>
      <c r="J60" s="1284"/>
      <c r="K60" s="1284"/>
      <c r="L60" s="1284"/>
      <c r="M60" s="1284"/>
      <c r="N60" s="1284"/>
      <c r="O60" s="1261"/>
      <c r="P60" s="1235"/>
    </row>
    <row r="61" spans="1:16" ht="13.5" customHeight="1" x14ac:dyDescent="0.2">
      <c r="A61" s="1235"/>
      <c r="B61" s="898">
        <v>6</v>
      </c>
      <c r="C61" s="1422">
        <v>43739</v>
      </c>
      <c r="D61" s="1422"/>
      <c r="E61" s="1260"/>
      <c r="F61" s="1260"/>
      <c r="G61" s="1260"/>
      <c r="H61" s="1260"/>
      <c r="I61" s="1260"/>
      <c r="J61" s="1260"/>
      <c r="K61" s="1260"/>
      <c r="L61" s="1260"/>
      <c r="M61" s="1260"/>
      <c r="N61" s="1260"/>
      <c r="O61" s="1260"/>
      <c r="P61" s="1260"/>
    </row>
  </sheetData>
  <mergeCells count="120">
    <mergeCell ref="C35:D35"/>
    <mergeCell ref="C61:D61"/>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33:N33 E7:N7">
    <cfRule type="cellIs" dxfId="4119"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71"/>
  <sheetViews>
    <sheetView workbookViewId="0"/>
  </sheetViews>
  <sheetFormatPr defaultRowHeight="12.75" x14ac:dyDescent="0.2"/>
  <cols>
    <col min="1" max="1" width="1" style="1236" customWidth="1"/>
    <col min="2" max="2" width="2.5703125" style="1236" customWidth="1"/>
    <col min="3" max="3" width="1" style="1236" customWidth="1"/>
    <col min="4" max="4" width="34" style="1236" customWidth="1"/>
    <col min="5" max="5" width="7.42578125" style="1236" customWidth="1"/>
    <col min="6" max="6" width="4.85546875" style="1236" customWidth="1"/>
    <col min="7" max="7" width="7.42578125" style="1236" customWidth="1"/>
    <col min="8" max="8" width="4.85546875" style="1236" customWidth="1"/>
    <col min="9" max="9" width="7.42578125" style="1236" customWidth="1"/>
    <col min="10" max="10" width="4.85546875" style="1236" customWidth="1"/>
    <col min="11" max="11" width="7.42578125" style="1236" customWidth="1"/>
    <col min="12" max="12" width="4.85546875" style="1236" customWidth="1"/>
    <col min="13" max="13" width="7.42578125" style="1236" customWidth="1"/>
    <col min="14" max="14" width="4.85546875" style="1236" customWidth="1"/>
    <col min="15" max="15" width="2.5703125" style="1236" customWidth="1"/>
    <col min="16" max="16" width="1" style="1236" customWidth="1"/>
    <col min="17" max="16384" width="9.140625" style="1236"/>
  </cols>
  <sheetData>
    <row r="1" spans="1:16" ht="13.5" customHeight="1" x14ac:dyDescent="0.2">
      <c r="A1" s="1235"/>
      <c r="B1" s="1286"/>
      <c r="C1" s="1426" t="s">
        <v>316</v>
      </c>
      <c r="D1" s="1426"/>
      <c r="E1" s="1231"/>
      <c r="F1" s="1231"/>
      <c r="G1" s="1231"/>
      <c r="H1" s="1231"/>
      <c r="I1" s="1231"/>
      <c r="J1" s="1231"/>
      <c r="K1" s="1231"/>
      <c r="L1" s="1231"/>
      <c r="M1" s="1287"/>
      <c r="N1" s="1231"/>
      <c r="O1" s="1231"/>
      <c r="P1" s="1235"/>
    </row>
    <row r="2" spans="1:16" ht="9.75" customHeight="1" x14ac:dyDescent="0.2">
      <c r="A2" s="1235"/>
      <c r="B2" s="1288"/>
      <c r="C2" s="1289"/>
      <c r="D2" s="1288"/>
      <c r="E2" s="1290"/>
      <c r="F2" s="1290"/>
      <c r="G2" s="1290"/>
      <c r="H2" s="1290"/>
      <c r="I2" s="1238"/>
      <c r="J2" s="1238"/>
      <c r="K2" s="1238"/>
      <c r="L2" s="1238"/>
      <c r="M2" s="1238"/>
      <c r="N2" s="1238"/>
      <c r="O2" s="1291"/>
      <c r="P2" s="1235"/>
    </row>
    <row r="3" spans="1:16" ht="9" customHeight="1" thickBot="1" x14ac:dyDescent="0.25">
      <c r="A3" s="1235"/>
      <c r="B3" s="1231"/>
      <c r="C3" s="1268"/>
      <c r="D3" s="1231"/>
      <c r="E3" s="1231"/>
      <c r="F3" s="1231"/>
      <c r="G3" s="1231"/>
      <c r="H3" s="1231"/>
      <c r="I3" s="1231"/>
      <c r="J3" s="1231"/>
      <c r="K3" s="1231"/>
      <c r="L3" s="1231"/>
      <c r="M3" s="1412" t="s">
        <v>72</v>
      </c>
      <c r="N3" s="1412"/>
      <c r="O3" s="1292"/>
      <c r="P3" s="1235"/>
    </row>
    <row r="4" spans="1:16" s="1247" customFormat="1" ht="13.5" customHeight="1" thickBot="1" x14ac:dyDescent="0.25">
      <c r="A4" s="1242"/>
      <c r="B4" s="1269"/>
      <c r="C4" s="1244" t="s">
        <v>159</v>
      </c>
      <c r="D4" s="1245"/>
      <c r="E4" s="1245"/>
      <c r="F4" s="1245"/>
      <c r="G4" s="1245"/>
      <c r="H4" s="1245"/>
      <c r="I4" s="1245"/>
      <c r="J4" s="1245"/>
      <c r="K4" s="1245"/>
      <c r="L4" s="1245"/>
      <c r="M4" s="1245"/>
      <c r="N4" s="1246"/>
      <c r="O4" s="1292"/>
      <c r="P4" s="1242"/>
    </row>
    <row r="5" spans="1:16" ht="3.75" customHeight="1" x14ac:dyDescent="0.2">
      <c r="A5" s="1235"/>
      <c r="B5" s="1231"/>
      <c r="C5" s="1427" t="s">
        <v>153</v>
      </c>
      <c r="D5" s="1428"/>
      <c r="E5" s="1231"/>
      <c r="F5" s="1293"/>
      <c r="G5" s="1293"/>
      <c r="H5" s="1293"/>
      <c r="I5" s="1293"/>
      <c r="J5" s="1293"/>
      <c r="K5" s="1231"/>
      <c r="L5" s="1293"/>
      <c r="M5" s="1293"/>
      <c r="N5" s="1293"/>
      <c r="O5" s="1292"/>
      <c r="P5" s="1235"/>
    </row>
    <row r="6" spans="1:16" ht="12.75" customHeight="1" x14ac:dyDescent="0.2">
      <c r="A6" s="1235"/>
      <c r="B6" s="1231"/>
      <c r="C6" s="1428"/>
      <c r="D6" s="1428"/>
      <c r="E6" s="1250" t="s">
        <v>34</v>
      </c>
      <c r="F6" s="1251" t="s">
        <v>34</v>
      </c>
      <c r="G6" s="1250">
        <v>2018</v>
      </c>
      <c r="H6" s="1251" t="s">
        <v>34</v>
      </c>
      <c r="I6" s="1252"/>
      <c r="J6" s="1251" t="s">
        <v>34</v>
      </c>
      <c r="K6" s="1253" t="s">
        <v>34</v>
      </c>
      <c r="L6" s="1254">
        <v>2019</v>
      </c>
      <c r="M6" s="1254" t="s">
        <v>34</v>
      </c>
      <c r="N6" s="1255"/>
      <c r="O6" s="1292"/>
      <c r="P6" s="1235"/>
    </row>
    <row r="7" spans="1:16" x14ac:dyDescent="0.2">
      <c r="A7" s="1235"/>
      <c r="B7" s="1231"/>
      <c r="C7" s="1294"/>
      <c r="D7" s="1294"/>
      <c r="E7" s="1415" t="s">
        <v>604</v>
      </c>
      <c r="F7" s="1415"/>
      <c r="G7" s="1415" t="s">
        <v>605</v>
      </c>
      <c r="H7" s="1415"/>
      <c r="I7" s="1415" t="s">
        <v>606</v>
      </c>
      <c r="J7" s="1415"/>
      <c r="K7" s="1415" t="s">
        <v>607</v>
      </c>
      <c r="L7" s="1415"/>
      <c r="M7" s="1415" t="s">
        <v>604</v>
      </c>
      <c r="N7" s="1415"/>
      <c r="O7" s="1295"/>
      <c r="P7" s="1235"/>
    </row>
    <row r="8" spans="1:16" s="1259" customFormat="1" ht="15.75" customHeight="1" x14ac:dyDescent="0.2">
      <c r="A8" s="1257"/>
      <c r="B8" s="1296"/>
      <c r="C8" s="1408" t="s">
        <v>13</v>
      </c>
      <c r="D8" s="1408"/>
      <c r="E8" s="1424">
        <v>4874.1000000000004</v>
      </c>
      <c r="F8" s="1424"/>
      <c r="G8" s="1424">
        <v>4902.8</v>
      </c>
      <c r="H8" s="1424"/>
      <c r="I8" s="1424">
        <v>4883</v>
      </c>
      <c r="J8" s="1424"/>
      <c r="K8" s="1424">
        <v>4880.2</v>
      </c>
      <c r="L8" s="1424"/>
      <c r="M8" s="1425">
        <v>4916.7</v>
      </c>
      <c r="N8" s="1425"/>
      <c r="O8" s="1297"/>
      <c r="P8" s="1257"/>
    </row>
    <row r="9" spans="1:16" ht="11.25" customHeight="1" x14ac:dyDescent="0.2">
      <c r="A9" s="1235"/>
      <c r="B9" s="1298"/>
      <c r="C9" s="691" t="s">
        <v>71</v>
      </c>
      <c r="D9" s="1260"/>
      <c r="E9" s="1429">
        <v>2484.1999999999998</v>
      </c>
      <c r="F9" s="1429"/>
      <c r="G9" s="1429">
        <v>2497.1999999999998</v>
      </c>
      <c r="H9" s="1429"/>
      <c r="I9" s="1429">
        <v>2504.6999999999998</v>
      </c>
      <c r="J9" s="1429"/>
      <c r="K9" s="1429">
        <v>2496</v>
      </c>
      <c r="L9" s="1429"/>
      <c r="M9" s="1430">
        <v>2489.4</v>
      </c>
      <c r="N9" s="1430"/>
      <c r="O9" s="1295"/>
      <c r="P9" s="1235"/>
    </row>
    <row r="10" spans="1:16" ht="11.25" customHeight="1" x14ac:dyDescent="0.2">
      <c r="A10" s="1235"/>
      <c r="B10" s="1298"/>
      <c r="C10" s="691" t="s">
        <v>70</v>
      </c>
      <c r="D10" s="1260"/>
      <c r="E10" s="1429">
        <v>2389.9</v>
      </c>
      <c r="F10" s="1429"/>
      <c r="G10" s="1429">
        <v>2405.6</v>
      </c>
      <c r="H10" s="1429"/>
      <c r="I10" s="1429">
        <v>2378.4</v>
      </c>
      <c r="J10" s="1429"/>
      <c r="K10" s="1429">
        <v>2384.1999999999998</v>
      </c>
      <c r="L10" s="1429"/>
      <c r="M10" s="1430">
        <v>2427.3000000000002</v>
      </c>
      <c r="N10" s="1430"/>
      <c r="O10" s="1295"/>
      <c r="P10" s="1235"/>
    </row>
    <row r="11" spans="1:16" ht="15.75" customHeight="1" x14ac:dyDescent="0.2">
      <c r="A11" s="1235"/>
      <c r="B11" s="1298"/>
      <c r="C11" s="691" t="s">
        <v>154</v>
      </c>
      <c r="D11" s="1260"/>
      <c r="E11" s="1429">
        <v>287</v>
      </c>
      <c r="F11" s="1429"/>
      <c r="G11" s="1429">
        <v>315.8</v>
      </c>
      <c r="H11" s="1429"/>
      <c r="I11" s="1429">
        <v>299.60000000000002</v>
      </c>
      <c r="J11" s="1429"/>
      <c r="K11" s="1429">
        <v>301.89999999999998</v>
      </c>
      <c r="L11" s="1429"/>
      <c r="M11" s="1430">
        <v>295.7</v>
      </c>
      <c r="N11" s="1430"/>
      <c r="O11" s="1295"/>
      <c r="P11" s="1235"/>
    </row>
    <row r="12" spans="1:16" ht="11.25" customHeight="1" x14ac:dyDescent="0.2">
      <c r="A12" s="1235"/>
      <c r="B12" s="1298"/>
      <c r="C12" s="691" t="s">
        <v>155</v>
      </c>
      <c r="D12" s="1260"/>
      <c r="E12" s="1416">
        <v>2256</v>
      </c>
      <c r="F12" s="1416"/>
      <c r="G12" s="1416">
        <v>2235.8000000000002</v>
      </c>
      <c r="H12" s="1416"/>
      <c r="I12" s="1416">
        <v>2241.1</v>
      </c>
      <c r="J12" s="1416"/>
      <c r="K12" s="1416">
        <v>2238</v>
      </c>
      <c r="L12" s="1416"/>
      <c r="M12" s="1417">
        <v>2248.1</v>
      </c>
      <c r="N12" s="1417"/>
      <c r="O12" s="1295"/>
      <c r="P12" s="1235"/>
    </row>
    <row r="13" spans="1:16" ht="11.25" customHeight="1" x14ac:dyDescent="0.2">
      <c r="A13" s="1235"/>
      <c r="B13" s="1298"/>
      <c r="C13" s="691" t="s">
        <v>156</v>
      </c>
      <c r="D13" s="1260"/>
      <c r="E13" s="1416">
        <v>2331.1</v>
      </c>
      <c r="F13" s="1416"/>
      <c r="G13" s="1416">
        <v>2351.1999999999998</v>
      </c>
      <c r="H13" s="1416"/>
      <c r="I13" s="1416">
        <v>2342.4</v>
      </c>
      <c r="J13" s="1416"/>
      <c r="K13" s="1416">
        <v>2340.4</v>
      </c>
      <c r="L13" s="1416"/>
      <c r="M13" s="1417">
        <v>2372.9</v>
      </c>
      <c r="N13" s="1417"/>
      <c r="O13" s="1295"/>
      <c r="P13" s="1235"/>
    </row>
    <row r="14" spans="1:16" ht="15.75" customHeight="1" x14ac:dyDescent="0.2">
      <c r="A14" s="1235"/>
      <c r="B14" s="1298"/>
      <c r="C14" s="691" t="s">
        <v>374</v>
      </c>
      <c r="D14" s="1260"/>
      <c r="E14" s="1429">
        <v>315.10000000000002</v>
      </c>
      <c r="F14" s="1429"/>
      <c r="G14" s="1429">
        <v>301.60000000000002</v>
      </c>
      <c r="H14" s="1429"/>
      <c r="I14" s="1429">
        <v>274.89999999999998</v>
      </c>
      <c r="J14" s="1429"/>
      <c r="K14" s="1429">
        <v>282.10000000000002</v>
      </c>
      <c r="L14" s="1429"/>
      <c r="M14" s="1430">
        <v>275.5</v>
      </c>
      <c r="N14" s="1430"/>
      <c r="O14" s="1295"/>
      <c r="P14" s="1235"/>
    </row>
    <row r="15" spans="1:16" ht="11.25" customHeight="1" x14ac:dyDescent="0.2">
      <c r="A15" s="1235"/>
      <c r="B15" s="1298"/>
      <c r="C15" s="691" t="s">
        <v>160</v>
      </c>
      <c r="D15" s="1260"/>
      <c r="E15" s="1416">
        <v>1208.0999999999999</v>
      </c>
      <c r="F15" s="1416"/>
      <c r="G15" s="1416">
        <v>1215</v>
      </c>
      <c r="H15" s="1416"/>
      <c r="I15" s="1416">
        <v>1222.2</v>
      </c>
      <c r="J15" s="1416"/>
      <c r="K15" s="1416">
        <v>1214.8</v>
      </c>
      <c r="L15" s="1416"/>
      <c r="M15" s="1417">
        <v>1208.8</v>
      </c>
      <c r="N15" s="1417"/>
      <c r="O15" s="1295"/>
      <c r="P15" s="1235"/>
    </row>
    <row r="16" spans="1:16" ht="11.25" customHeight="1" x14ac:dyDescent="0.2">
      <c r="A16" s="1235"/>
      <c r="B16" s="1298"/>
      <c r="C16" s="691" t="s">
        <v>161</v>
      </c>
      <c r="D16" s="1260"/>
      <c r="E16" s="1416">
        <v>3350.9</v>
      </c>
      <c r="F16" s="1416"/>
      <c r="G16" s="1416">
        <v>3386.1</v>
      </c>
      <c r="H16" s="1416"/>
      <c r="I16" s="1416">
        <v>3385.9</v>
      </c>
      <c r="J16" s="1416"/>
      <c r="K16" s="1416">
        <v>3383.3</v>
      </c>
      <c r="L16" s="1416"/>
      <c r="M16" s="1417">
        <v>3432.4</v>
      </c>
      <c r="N16" s="1417"/>
      <c r="O16" s="1295"/>
      <c r="P16" s="1235"/>
    </row>
    <row r="17" spans="1:16" s="1302" customFormat="1" ht="15.75" customHeight="1" x14ac:dyDescent="0.2">
      <c r="A17" s="1299"/>
      <c r="B17" s="1300"/>
      <c r="C17" s="691" t="s">
        <v>162</v>
      </c>
      <c r="D17" s="1260"/>
      <c r="E17" s="1416">
        <v>4366.8</v>
      </c>
      <c r="F17" s="1416"/>
      <c r="G17" s="1416">
        <v>4397.7</v>
      </c>
      <c r="H17" s="1416"/>
      <c r="I17" s="1416">
        <v>4367</v>
      </c>
      <c r="J17" s="1416"/>
      <c r="K17" s="1416">
        <v>4356.6000000000004</v>
      </c>
      <c r="L17" s="1416"/>
      <c r="M17" s="1417">
        <v>4398</v>
      </c>
      <c r="N17" s="1417"/>
      <c r="O17" s="1301"/>
      <c r="P17" s="1299"/>
    </row>
    <row r="18" spans="1:16" s="1302" customFormat="1" ht="11.25" customHeight="1" x14ac:dyDescent="0.2">
      <c r="A18" s="1299"/>
      <c r="B18" s="1300"/>
      <c r="C18" s="691" t="s">
        <v>163</v>
      </c>
      <c r="D18" s="1260"/>
      <c r="E18" s="1416">
        <v>507.3</v>
      </c>
      <c r="F18" s="1416"/>
      <c r="G18" s="1416">
        <v>505</v>
      </c>
      <c r="H18" s="1416"/>
      <c r="I18" s="1416">
        <v>516.1</v>
      </c>
      <c r="J18" s="1416"/>
      <c r="K18" s="1416">
        <v>523.6</v>
      </c>
      <c r="L18" s="1416"/>
      <c r="M18" s="1417">
        <v>518.70000000000005</v>
      </c>
      <c r="N18" s="1417"/>
      <c r="O18" s="1301"/>
      <c r="P18" s="1299"/>
    </row>
    <row r="19" spans="1:16" ht="15.75" customHeight="1" x14ac:dyDescent="0.2">
      <c r="A19" s="1235"/>
      <c r="B19" s="1298"/>
      <c r="C19" s="691" t="s">
        <v>164</v>
      </c>
      <c r="D19" s="1260"/>
      <c r="E19" s="1416">
        <v>4065</v>
      </c>
      <c r="F19" s="1416"/>
      <c r="G19" s="1416">
        <v>4091.4</v>
      </c>
      <c r="H19" s="1416"/>
      <c r="I19" s="1416">
        <v>4058.2</v>
      </c>
      <c r="J19" s="1416"/>
      <c r="K19" s="1416">
        <v>4042.6</v>
      </c>
      <c r="L19" s="1416"/>
      <c r="M19" s="1417">
        <v>4085.3</v>
      </c>
      <c r="N19" s="1417"/>
      <c r="O19" s="1295"/>
      <c r="P19" s="1235"/>
    </row>
    <row r="20" spans="1:16" ht="11.25" customHeight="1" x14ac:dyDescent="0.2">
      <c r="A20" s="1235"/>
      <c r="B20" s="1298"/>
      <c r="C20" s="1303"/>
      <c r="D20" s="1222" t="s">
        <v>165</v>
      </c>
      <c r="E20" s="1416">
        <v>3167.5</v>
      </c>
      <c r="F20" s="1416"/>
      <c r="G20" s="1416">
        <v>3182.5</v>
      </c>
      <c r="H20" s="1416"/>
      <c r="I20" s="1416">
        <v>3169.2</v>
      </c>
      <c r="J20" s="1416"/>
      <c r="K20" s="1416">
        <v>3181.1</v>
      </c>
      <c r="L20" s="1416"/>
      <c r="M20" s="1417">
        <v>3228.6</v>
      </c>
      <c r="N20" s="1417"/>
      <c r="O20" s="1295"/>
      <c r="P20" s="1235"/>
    </row>
    <row r="21" spans="1:16" ht="11.25" customHeight="1" x14ac:dyDescent="0.2">
      <c r="A21" s="1235"/>
      <c r="B21" s="1298"/>
      <c r="C21" s="1303"/>
      <c r="D21" s="1222" t="s">
        <v>166</v>
      </c>
      <c r="E21" s="1416">
        <v>755.5</v>
      </c>
      <c r="F21" s="1416"/>
      <c r="G21" s="1416">
        <v>760.7</v>
      </c>
      <c r="H21" s="1416"/>
      <c r="I21" s="1416">
        <v>733.9</v>
      </c>
      <c r="J21" s="1416"/>
      <c r="K21" s="1416">
        <v>724.1</v>
      </c>
      <c r="L21" s="1416"/>
      <c r="M21" s="1417">
        <v>732.2</v>
      </c>
      <c r="N21" s="1417"/>
      <c r="O21" s="1295"/>
      <c r="P21" s="1235"/>
    </row>
    <row r="22" spans="1:16" ht="11.25" customHeight="1" x14ac:dyDescent="0.2">
      <c r="A22" s="1235"/>
      <c r="B22" s="1298"/>
      <c r="C22" s="1303"/>
      <c r="D22" s="1222" t="s">
        <v>128</v>
      </c>
      <c r="E22" s="1416">
        <v>142</v>
      </c>
      <c r="F22" s="1416"/>
      <c r="G22" s="1416">
        <v>148.19999999999999</v>
      </c>
      <c r="H22" s="1416"/>
      <c r="I22" s="1416">
        <v>155.1</v>
      </c>
      <c r="J22" s="1416"/>
      <c r="K22" s="1416">
        <v>137.4</v>
      </c>
      <c r="L22" s="1416"/>
      <c r="M22" s="1417">
        <v>124.5</v>
      </c>
      <c r="N22" s="1417"/>
      <c r="O22" s="1295"/>
      <c r="P22" s="1235"/>
    </row>
    <row r="23" spans="1:16" ht="11.25" customHeight="1" x14ac:dyDescent="0.2">
      <c r="A23" s="1235"/>
      <c r="B23" s="1298"/>
      <c r="C23" s="691" t="s">
        <v>167</v>
      </c>
      <c r="D23" s="1260"/>
      <c r="E23" s="1416">
        <v>790.6</v>
      </c>
      <c r="F23" s="1416"/>
      <c r="G23" s="1416">
        <v>789.5</v>
      </c>
      <c r="H23" s="1416"/>
      <c r="I23" s="1416">
        <v>804.9</v>
      </c>
      <c r="J23" s="1416"/>
      <c r="K23" s="1416">
        <v>815.9</v>
      </c>
      <c r="L23" s="1416"/>
      <c r="M23" s="1417">
        <v>814.4</v>
      </c>
      <c r="N23" s="1417"/>
      <c r="O23" s="1295"/>
      <c r="P23" s="1235"/>
    </row>
    <row r="24" spans="1:16" ht="11.25" customHeight="1" x14ac:dyDescent="0.2">
      <c r="A24" s="1235"/>
      <c r="B24" s="1298"/>
      <c r="C24" s="691" t="s">
        <v>128</v>
      </c>
      <c r="D24" s="1260"/>
      <c r="E24" s="1416">
        <v>18.5</v>
      </c>
      <c r="F24" s="1416"/>
      <c r="G24" s="1416">
        <v>21.9</v>
      </c>
      <c r="H24" s="1416"/>
      <c r="I24" s="1416">
        <v>20</v>
      </c>
      <c r="J24" s="1416"/>
      <c r="K24" s="1416">
        <v>21.7</v>
      </c>
      <c r="L24" s="1416"/>
      <c r="M24" s="1417">
        <v>17</v>
      </c>
      <c r="N24" s="1417"/>
      <c r="O24" s="1295"/>
      <c r="P24" s="1235"/>
    </row>
    <row r="25" spans="1:16" ht="15.75" customHeight="1" x14ac:dyDescent="0.2">
      <c r="A25" s="1235"/>
      <c r="B25" s="1298"/>
      <c r="C25" s="696" t="s">
        <v>168</v>
      </c>
      <c r="D25" s="696"/>
      <c r="E25" s="1420"/>
      <c r="F25" s="1420"/>
      <c r="G25" s="1420"/>
      <c r="H25" s="1420"/>
      <c r="I25" s="1420"/>
      <c r="J25" s="1420"/>
      <c r="K25" s="1420"/>
      <c r="L25" s="1420"/>
      <c r="M25" s="1421"/>
      <c r="N25" s="1421"/>
      <c r="O25" s="1295"/>
      <c r="P25" s="1235"/>
    </row>
    <row r="26" spans="1:16" s="1277" customFormat="1" ht="13.5" customHeight="1" x14ac:dyDescent="0.2">
      <c r="A26" s="1274"/>
      <c r="B26" s="1431" t="s">
        <v>169</v>
      </c>
      <c r="C26" s="1431"/>
      <c r="D26" s="1431"/>
      <c r="E26" s="1432">
        <v>69.8</v>
      </c>
      <c r="F26" s="1432"/>
      <c r="G26" s="1432">
        <v>70.2</v>
      </c>
      <c r="H26" s="1432"/>
      <c r="I26" s="1432">
        <v>69.900000000000006</v>
      </c>
      <c r="J26" s="1432"/>
      <c r="K26" s="1432">
        <v>69.900000000000006</v>
      </c>
      <c r="L26" s="1432"/>
      <c r="M26" s="1433">
        <v>70.400000000000006</v>
      </c>
      <c r="N26" s="1433"/>
      <c r="O26" s="1304"/>
      <c r="P26" s="1274"/>
    </row>
    <row r="27" spans="1:16" ht="11.25" customHeight="1" x14ac:dyDescent="0.2">
      <c r="A27" s="1235"/>
      <c r="B27" s="1298"/>
      <c r="C27" s="694"/>
      <c r="D27" s="1222" t="s">
        <v>71</v>
      </c>
      <c r="E27" s="1420">
        <v>72.599999999999994</v>
      </c>
      <c r="F27" s="1420"/>
      <c r="G27" s="1420">
        <v>73.2</v>
      </c>
      <c r="H27" s="1420"/>
      <c r="I27" s="1420">
        <v>73.099999999999994</v>
      </c>
      <c r="J27" s="1420"/>
      <c r="K27" s="1420">
        <v>73.099999999999994</v>
      </c>
      <c r="L27" s="1420"/>
      <c r="M27" s="1421">
        <v>73.099999999999994</v>
      </c>
      <c r="N27" s="1421"/>
      <c r="O27" s="1295"/>
      <c r="P27" s="1235"/>
    </row>
    <row r="28" spans="1:16" ht="11.25" customHeight="1" x14ac:dyDescent="0.2">
      <c r="A28" s="1235"/>
      <c r="B28" s="1298"/>
      <c r="C28" s="694"/>
      <c r="D28" s="1222" t="s">
        <v>70</v>
      </c>
      <c r="E28" s="1420">
        <v>67.099999999999994</v>
      </c>
      <c r="F28" s="1420"/>
      <c r="G28" s="1420">
        <v>67.3</v>
      </c>
      <c r="H28" s="1420"/>
      <c r="I28" s="1420">
        <v>66.900000000000006</v>
      </c>
      <c r="J28" s="1420"/>
      <c r="K28" s="1420">
        <v>66.8</v>
      </c>
      <c r="L28" s="1420"/>
      <c r="M28" s="1421">
        <v>67.900000000000006</v>
      </c>
      <c r="N28" s="1421"/>
      <c r="O28" s="1295"/>
      <c r="P28" s="1235"/>
    </row>
    <row r="29" spans="1:16" s="1277" customFormat="1" ht="13.5" customHeight="1" x14ac:dyDescent="0.2">
      <c r="A29" s="1274"/>
      <c r="B29" s="1431" t="s">
        <v>154</v>
      </c>
      <c r="C29" s="1431"/>
      <c r="D29" s="1431"/>
      <c r="E29" s="1432">
        <v>26.4</v>
      </c>
      <c r="F29" s="1432"/>
      <c r="G29" s="1432">
        <v>29</v>
      </c>
      <c r="H29" s="1432"/>
      <c r="I29" s="1432">
        <v>27.6</v>
      </c>
      <c r="J29" s="1432"/>
      <c r="K29" s="1432">
        <v>27.7</v>
      </c>
      <c r="L29" s="1432"/>
      <c r="M29" s="1433">
        <v>27.1</v>
      </c>
      <c r="N29" s="1433"/>
      <c r="O29" s="1304"/>
      <c r="P29" s="1274"/>
    </row>
    <row r="30" spans="1:16" ht="11.25" customHeight="1" x14ac:dyDescent="0.2">
      <c r="A30" s="1235"/>
      <c r="B30" s="1298"/>
      <c r="C30" s="694"/>
      <c r="D30" s="1222" t="s">
        <v>71</v>
      </c>
      <c r="E30" s="1420">
        <v>28.8</v>
      </c>
      <c r="F30" s="1420"/>
      <c r="G30" s="1420">
        <v>31.2</v>
      </c>
      <c r="H30" s="1420"/>
      <c r="I30" s="1420">
        <v>29.9</v>
      </c>
      <c r="J30" s="1420"/>
      <c r="K30" s="1420">
        <v>30.9</v>
      </c>
      <c r="L30" s="1420"/>
      <c r="M30" s="1421">
        <v>28.6</v>
      </c>
      <c r="N30" s="1421"/>
      <c r="O30" s="1295"/>
      <c r="P30" s="1235"/>
    </row>
    <row r="31" spans="1:16" ht="11.25" customHeight="1" x14ac:dyDescent="0.2">
      <c r="A31" s="1235"/>
      <c r="B31" s="1298"/>
      <c r="C31" s="694"/>
      <c r="D31" s="1222" t="s">
        <v>70</v>
      </c>
      <c r="E31" s="1420">
        <v>23.8</v>
      </c>
      <c r="F31" s="1420"/>
      <c r="G31" s="1420">
        <v>26.8</v>
      </c>
      <c r="H31" s="1420"/>
      <c r="I31" s="1420">
        <v>25.1</v>
      </c>
      <c r="J31" s="1420"/>
      <c r="K31" s="1420">
        <v>24.4</v>
      </c>
      <c r="L31" s="1420"/>
      <c r="M31" s="1421">
        <v>25.6</v>
      </c>
      <c r="N31" s="1421"/>
      <c r="O31" s="1295"/>
      <c r="P31" s="1235"/>
    </row>
    <row r="32" spans="1:16" s="1277" customFormat="1" ht="13.5" customHeight="1" x14ac:dyDescent="0.2">
      <c r="A32" s="1274"/>
      <c r="B32" s="1431" t="s">
        <v>170</v>
      </c>
      <c r="C32" s="1431"/>
      <c r="D32" s="1431"/>
      <c r="E32" s="1432">
        <v>59.4</v>
      </c>
      <c r="F32" s="1432"/>
      <c r="G32" s="1432">
        <v>59.6</v>
      </c>
      <c r="H32" s="1432"/>
      <c r="I32" s="1432">
        <v>59.6</v>
      </c>
      <c r="J32" s="1432"/>
      <c r="K32" s="1432">
        <v>59.4</v>
      </c>
      <c r="L32" s="1432"/>
      <c r="M32" s="1433">
        <v>60.3</v>
      </c>
      <c r="N32" s="1433"/>
      <c r="O32" s="1304"/>
      <c r="P32" s="1274"/>
    </row>
    <row r="33" spans="1:18" ht="11.25" customHeight="1" x14ac:dyDescent="0.2">
      <c r="A33" s="1235"/>
      <c r="B33" s="1298"/>
      <c r="C33" s="694"/>
      <c r="D33" s="1222" t="s">
        <v>71</v>
      </c>
      <c r="E33" s="1420">
        <v>64.5</v>
      </c>
      <c r="F33" s="1420"/>
      <c r="G33" s="1420">
        <v>64.599999999999994</v>
      </c>
      <c r="H33" s="1420"/>
      <c r="I33" s="1420">
        <v>65</v>
      </c>
      <c r="J33" s="1420"/>
      <c r="K33" s="1420">
        <v>64.8</v>
      </c>
      <c r="L33" s="1420"/>
      <c r="M33" s="1421">
        <v>65.8</v>
      </c>
      <c r="N33" s="1421"/>
      <c r="O33" s="1295"/>
      <c r="P33" s="1235"/>
    </row>
    <row r="34" spans="1:18" ht="11.25" customHeight="1" x14ac:dyDescent="0.2">
      <c r="A34" s="1235"/>
      <c r="B34" s="1298"/>
      <c r="C34" s="694"/>
      <c r="D34" s="1222" t="s">
        <v>70</v>
      </c>
      <c r="E34" s="1420">
        <v>54.8</v>
      </c>
      <c r="F34" s="1420"/>
      <c r="G34" s="1420">
        <v>55.2</v>
      </c>
      <c r="H34" s="1420"/>
      <c r="I34" s="1420">
        <v>54.9</v>
      </c>
      <c r="J34" s="1420"/>
      <c r="K34" s="1420">
        <v>54.7</v>
      </c>
      <c r="L34" s="1420"/>
      <c r="M34" s="1421">
        <v>55.4</v>
      </c>
      <c r="N34" s="1421"/>
      <c r="O34" s="1295"/>
      <c r="P34" s="1235"/>
    </row>
    <row r="35" spans="1:18" ht="15.75" customHeight="1" x14ac:dyDescent="0.2">
      <c r="A35" s="1235"/>
      <c r="B35" s="1298"/>
      <c r="C35" s="1434" t="s">
        <v>171</v>
      </c>
      <c r="D35" s="1434"/>
      <c r="E35" s="1435">
        <v>0</v>
      </c>
      <c r="F35" s="1435"/>
      <c r="G35" s="1435">
        <v>0</v>
      </c>
      <c r="H35" s="1435"/>
      <c r="I35" s="1435">
        <v>0</v>
      </c>
      <c r="J35" s="1435"/>
      <c r="K35" s="1435">
        <v>0</v>
      </c>
      <c r="L35" s="1435"/>
      <c r="M35" s="1439">
        <v>0</v>
      </c>
      <c r="N35" s="1439"/>
      <c r="O35" s="1295"/>
      <c r="P35" s="1235"/>
    </row>
    <row r="36" spans="1:18" ht="11.25" customHeight="1" x14ac:dyDescent="0.2">
      <c r="A36" s="1235"/>
      <c r="B36" s="1298"/>
      <c r="C36" s="1436" t="s">
        <v>169</v>
      </c>
      <c r="D36" s="1436"/>
      <c r="E36" s="1437">
        <v>-5.5</v>
      </c>
      <c r="F36" s="1437"/>
      <c r="G36" s="1437">
        <v>-5.9000000000000057</v>
      </c>
      <c r="H36" s="1437"/>
      <c r="I36" s="1437">
        <v>-6.1999999999999886</v>
      </c>
      <c r="J36" s="1437"/>
      <c r="K36" s="1437">
        <v>-6.2999999999999972</v>
      </c>
      <c r="L36" s="1437"/>
      <c r="M36" s="1438">
        <v>-5.1999999999999886</v>
      </c>
      <c r="N36" s="1438"/>
      <c r="O36" s="1295"/>
      <c r="P36" s="1235"/>
    </row>
    <row r="37" spans="1:18" ht="11.25" customHeight="1" x14ac:dyDescent="0.2">
      <c r="A37" s="1235"/>
      <c r="B37" s="1298"/>
      <c r="C37" s="1436" t="s">
        <v>154</v>
      </c>
      <c r="D37" s="1436"/>
      <c r="E37" s="1437">
        <v>-5</v>
      </c>
      <c r="F37" s="1437"/>
      <c r="G37" s="1437">
        <v>-4.3999999999999986</v>
      </c>
      <c r="H37" s="1437"/>
      <c r="I37" s="1437">
        <v>-4.7999999999999972</v>
      </c>
      <c r="J37" s="1437"/>
      <c r="K37" s="1437">
        <v>-6.5</v>
      </c>
      <c r="L37" s="1437"/>
      <c r="M37" s="1438">
        <v>-3</v>
      </c>
      <c r="N37" s="1438"/>
      <c r="O37" s="1295"/>
      <c r="P37" s="1235"/>
    </row>
    <row r="38" spans="1:18" ht="11.25" customHeight="1" x14ac:dyDescent="0.2">
      <c r="A38" s="1235"/>
      <c r="B38" s="1298"/>
      <c r="C38" s="1436" t="s">
        <v>170</v>
      </c>
      <c r="D38" s="1436"/>
      <c r="E38" s="1437">
        <v>-9.7000000000000028</v>
      </c>
      <c r="F38" s="1437"/>
      <c r="G38" s="1437">
        <v>-9.3999999999999915</v>
      </c>
      <c r="H38" s="1437"/>
      <c r="I38" s="1437">
        <v>-10.100000000000001</v>
      </c>
      <c r="J38" s="1437"/>
      <c r="K38" s="1437">
        <v>-10.099999999999994</v>
      </c>
      <c r="L38" s="1437"/>
      <c r="M38" s="1438">
        <v>-10.399999999999999</v>
      </c>
      <c r="N38" s="1438"/>
      <c r="O38" s="1295"/>
      <c r="P38" s="1235"/>
    </row>
    <row r="39" spans="1:18" ht="11.25" customHeight="1" thickBot="1" x14ac:dyDescent="0.25">
      <c r="A39" s="1235"/>
      <c r="B39" s="1298"/>
      <c r="C39" s="1222"/>
      <c r="D39" s="1222"/>
      <c r="E39" s="1305"/>
      <c r="F39" s="1305"/>
      <c r="G39" s="1305"/>
      <c r="H39" s="1305"/>
      <c r="I39" s="1305"/>
      <c r="J39" s="1305"/>
      <c r="K39" s="1305"/>
      <c r="L39" s="1305"/>
      <c r="M39" s="1306"/>
      <c r="N39" s="1306"/>
      <c r="O39" s="1295"/>
      <c r="P39" s="1235"/>
    </row>
    <row r="40" spans="1:18" s="1247" customFormat="1" ht="13.5" customHeight="1" thickBot="1" x14ac:dyDescent="0.25">
      <c r="A40" s="1242"/>
      <c r="B40" s="1269"/>
      <c r="C40" s="1244" t="s">
        <v>521</v>
      </c>
      <c r="D40" s="1245"/>
      <c r="E40" s="1245"/>
      <c r="F40" s="1245"/>
      <c r="G40" s="1245"/>
      <c r="H40" s="1245"/>
      <c r="I40" s="1245"/>
      <c r="J40" s="1245"/>
      <c r="K40" s="1245"/>
      <c r="L40" s="1245"/>
      <c r="M40" s="1245"/>
      <c r="N40" s="1246"/>
      <c r="O40" s="1295"/>
      <c r="P40" s="1242"/>
    </row>
    <row r="41" spans="1:18" s="1247" customFormat="1" ht="3.75" customHeight="1" x14ac:dyDescent="0.2">
      <c r="A41" s="1242"/>
      <c r="B41" s="1269"/>
      <c r="C41" s="1441" t="s">
        <v>157</v>
      </c>
      <c r="D41" s="1441"/>
      <c r="E41" s="1269"/>
      <c r="F41" s="1269"/>
      <c r="G41" s="1269"/>
      <c r="H41" s="1269"/>
      <c r="I41" s="1269"/>
      <c r="J41" s="1269"/>
      <c r="K41" s="1269"/>
      <c r="L41" s="1269"/>
      <c r="M41" s="1269"/>
      <c r="N41" s="1269"/>
      <c r="O41" s="1295"/>
      <c r="P41" s="1242"/>
    </row>
    <row r="42" spans="1:18" s="1302" customFormat="1" ht="12.75" customHeight="1" x14ac:dyDescent="0.2">
      <c r="A42" s="1299"/>
      <c r="B42" s="1260"/>
      <c r="C42" s="1441"/>
      <c r="D42" s="1441"/>
      <c r="E42" s="1250" t="s">
        <v>34</v>
      </c>
      <c r="F42" s="1251" t="s">
        <v>34</v>
      </c>
      <c r="G42" s="1250">
        <v>2018</v>
      </c>
      <c r="H42" s="1251" t="s">
        <v>34</v>
      </c>
      <c r="I42" s="1252"/>
      <c r="J42" s="1251" t="s">
        <v>34</v>
      </c>
      <c r="K42" s="1253" t="s">
        <v>34</v>
      </c>
      <c r="L42" s="1254">
        <v>2019</v>
      </c>
      <c r="M42" s="1254" t="s">
        <v>34</v>
      </c>
      <c r="N42" s="1255"/>
      <c r="O42" s="1301"/>
      <c r="P42" s="1299"/>
    </row>
    <row r="43" spans="1:18" x14ac:dyDescent="0.2">
      <c r="A43" s="1235"/>
      <c r="B43" s="1231"/>
      <c r="C43" s="1256"/>
      <c r="D43" s="1256"/>
      <c r="E43" s="1415" t="str">
        <f>+E7</f>
        <v>2.º trimestre</v>
      </c>
      <c r="F43" s="1415"/>
      <c r="G43" s="1415" t="str">
        <f>+G7</f>
        <v>3.º trimestre</v>
      </c>
      <c r="H43" s="1415"/>
      <c r="I43" s="1415" t="str">
        <f>+I7</f>
        <v>4.º trimestre</v>
      </c>
      <c r="J43" s="1415"/>
      <c r="K43" s="1415" t="str">
        <f>+K7</f>
        <v>1.º trimestre</v>
      </c>
      <c r="L43" s="1415"/>
      <c r="M43" s="1415" t="str">
        <f>+M7</f>
        <v>2.º trimestre</v>
      </c>
      <c r="N43" s="1415"/>
      <c r="O43" s="1295"/>
      <c r="P43" s="1235"/>
    </row>
    <row r="44" spans="1:18" ht="11.25" customHeight="1" x14ac:dyDescent="0.2">
      <c r="A44" s="1235"/>
      <c r="B44" s="1231"/>
      <c r="C44" s="1256"/>
      <c r="D44" s="1256"/>
      <c r="E44" s="703" t="s">
        <v>158</v>
      </c>
      <c r="F44" s="703" t="s">
        <v>105</v>
      </c>
      <c r="G44" s="703" t="s">
        <v>158</v>
      </c>
      <c r="H44" s="703" t="s">
        <v>105</v>
      </c>
      <c r="I44" s="1119" t="s">
        <v>158</v>
      </c>
      <c r="J44" s="1119" t="s">
        <v>105</v>
      </c>
      <c r="K44" s="1119" t="s">
        <v>158</v>
      </c>
      <c r="L44" s="1119" t="s">
        <v>105</v>
      </c>
      <c r="M44" s="1119" t="s">
        <v>158</v>
      </c>
      <c r="N44" s="1119" t="s">
        <v>105</v>
      </c>
      <c r="O44" s="1295"/>
      <c r="P44" s="1235"/>
    </row>
    <row r="45" spans="1:18" s="1259" customFormat="1" ht="15" customHeight="1" x14ac:dyDescent="0.2">
      <c r="A45" s="1257"/>
      <c r="B45" s="1307"/>
      <c r="C45" s="1408" t="s">
        <v>13</v>
      </c>
      <c r="D45" s="1408"/>
      <c r="E45" s="1308">
        <v>4874.1488344899972</v>
      </c>
      <c r="F45" s="1308">
        <f>+E45/E45*100</f>
        <v>100</v>
      </c>
      <c r="G45" s="1308">
        <v>4902.7785631999832</v>
      </c>
      <c r="H45" s="1308">
        <f>+G45/G45*100</f>
        <v>100</v>
      </c>
      <c r="I45" s="1308">
        <v>4883.0352139800198</v>
      </c>
      <c r="J45" s="1308">
        <f>+I45/I45*100</f>
        <v>100</v>
      </c>
      <c r="K45" s="1308">
        <v>4880.2299115600363</v>
      </c>
      <c r="L45" s="1308">
        <f>+K45/K45*100</f>
        <v>100</v>
      </c>
      <c r="M45" s="1308">
        <v>4916.6951051399792</v>
      </c>
      <c r="N45" s="1308">
        <f>+M45/M45*100</f>
        <v>100</v>
      </c>
      <c r="O45" s="1297"/>
      <c r="P45" s="1257"/>
      <c r="R45" s="1710"/>
    </row>
    <row r="46" spans="1:18" s="1302" customFormat="1" ht="11.25" customHeight="1" x14ac:dyDescent="0.2">
      <c r="A46" s="1299"/>
      <c r="B46" s="1260"/>
      <c r="C46" s="695"/>
      <c r="D46" s="1309" t="s">
        <v>154</v>
      </c>
      <c r="E46" s="1310">
        <v>286.98751832000022</v>
      </c>
      <c r="F46" s="1310">
        <f>+E46/E$45*100</f>
        <v>5.887951477584064</v>
      </c>
      <c r="G46" s="1310">
        <v>315.83641387000011</v>
      </c>
      <c r="H46" s="1310">
        <f>+G46/G$45*100</f>
        <v>6.4419881460821591</v>
      </c>
      <c r="I46" s="1310">
        <v>299.55850600999969</v>
      </c>
      <c r="J46" s="1310">
        <f>+I46/I$45*100</f>
        <v>6.13467838921928</v>
      </c>
      <c r="K46" s="1310">
        <v>301.87893983999959</v>
      </c>
      <c r="L46" s="1310">
        <f>+K46/K$45*100</f>
        <v>6.1857524196744169</v>
      </c>
      <c r="M46" s="1310">
        <v>295.65609558999938</v>
      </c>
      <c r="N46" s="1310">
        <f>+M46/M$45*100</f>
        <v>6.0133095355234962</v>
      </c>
      <c r="O46" s="1301"/>
      <c r="P46" s="1299"/>
      <c r="R46" s="1710"/>
    </row>
    <row r="47" spans="1:18" s="1302" customFormat="1" ht="11.25" customHeight="1" x14ac:dyDescent="0.2">
      <c r="A47" s="1299"/>
      <c r="B47" s="1260"/>
      <c r="C47" s="695"/>
      <c r="D47" s="691" t="s">
        <v>522</v>
      </c>
      <c r="E47" s="1310">
        <v>1073.6570516600004</v>
      </c>
      <c r="F47" s="1310">
        <f>+E47/E45*100</f>
        <v>22.027580365677153</v>
      </c>
      <c r="G47" s="1310">
        <v>1089.141879990003</v>
      </c>
      <c r="H47" s="1310">
        <f>+G47/G45*100</f>
        <v>22.21478832768522</v>
      </c>
      <c r="I47" s="1310">
        <v>1095.728722460002</v>
      </c>
      <c r="J47" s="1310">
        <f>+I47/I45*100</f>
        <v>22.439500729442937</v>
      </c>
      <c r="K47" s="1310">
        <v>1090.4353610000021</v>
      </c>
      <c r="L47" s="1310">
        <f>+K47/K45*100</f>
        <v>22.343934215415452</v>
      </c>
      <c r="M47" s="1310">
        <v>1111.1091982199989</v>
      </c>
      <c r="N47" s="1310">
        <f>+M47/M45*100</f>
        <v>22.598700437178429</v>
      </c>
      <c r="O47" s="1301"/>
      <c r="P47" s="1299"/>
      <c r="R47" s="1710"/>
    </row>
    <row r="48" spans="1:18" s="1302" customFormat="1" ht="12.75" customHeight="1" x14ac:dyDescent="0.2">
      <c r="A48" s="1299"/>
      <c r="B48" s="1311"/>
      <c r="C48" s="691" t="s">
        <v>185</v>
      </c>
      <c r="D48" s="697"/>
      <c r="E48" s="1310">
        <v>1712.7001934300058</v>
      </c>
      <c r="F48" s="1310">
        <f>E48/E$45*100</f>
        <v>35.138446764504941</v>
      </c>
      <c r="G48" s="1310">
        <v>1706.8202134399992</v>
      </c>
      <c r="H48" s="1310">
        <f>G48/G$45*100</f>
        <v>34.813324555412485</v>
      </c>
      <c r="I48" s="1310">
        <v>1701.0683057100061</v>
      </c>
      <c r="J48" s="1310">
        <f>I48/I$45*100</f>
        <v>34.836289954245792</v>
      </c>
      <c r="K48" s="1310">
        <v>1710.3173179500097</v>
      </c>
      <c r="L48" s="1310">
        <f>K48/K$45*100</f>
        <v>35.045834908283695</v>
      </c>
      <c r="M48" s="1310">
        <v>1722.1024359399985</v>
      </c>
      <c r="N48" s="1310">
        <f>M48/M$45*100</f>
        <v>35.025609664908636</v>
      </c>
      <c r="O48" s="1301"/>
      <c r="P48" s="1299"/>
      <c r="R48" s="1710"/>
    </row>
    <row r="49" spans="1:18" s="1302" customFormat="1" ht="10.5" customHeight="1" x14ac:dyDescent="0.2">
      <c r="A49" s="1299"/>
      <c r="B49" s="1260"/>
      <c r="C49" s="694"/>
      <c r="D49" s="1222" t="s">
        <v>154</v>
      </c>
      <c r="E49" s="1312">
        <v>114.60315497999997</v>
      </c>
      <c r="F49" s="1312">
        <f>E49/E48*100</f>
        <v>6.6913728053294301</v>
      </c>
      <c r="G49" s="1312">
        <v>116.88452875000002</v>
      </c>
      <c r="H49" s="1312">
        <f>G49/G48*100</f>
        <v>6.8480867422132237</v>
      </c>
      <c r="I49" s="1312">
        <v>118.61362562999994</v>
      </c>
      <c r="J49" s="1312">
        <f>I49/I48*100</f>
        <v>6.972890226209465</v>
      </c>
      <c r="K49" s="1312">
        <v>118.77501872999987</v>
      </c>
      <c r="L49" s="1312">
        <f>K49/K48*100</f>
        <v>6.9446188425644833</v>
      </c>
      <c r="M49" s="1312">
        <v>114.97235430000006</v>
      </c>
      <c r="N49" s="1312">
        <f>M49/M48*100</f>
        <v>6.6762784780130184</v>
      </c>
      <c r="O49" s="1301"/>
      <c r="P49" s="1299"/>
      <c r="R49" s="1710"/>
    </row>
    <row r="50" spans="1:18" s="1302" customFormat="1" ht="10.5" customHeight="1" x14ac:dyDescent="0.2">
      <c r="A50" s="1299"/>
      <c r="B50" s="1260"/>
      <c r="C50" s="694"/>
      <c r="D50" s="1222" t="s">
        <v>522</v>
      </c>
      <c r="E50" s="1312">
        <v>360.4593969899995</v>
      </c>
      <c r="F50" s="1312">
        <f>+E50/E48*100</f>
        <v>21.046263576820849</v>
      </c>
      <c r="G50" s="1312">
        <v>354.15808065999954</v>
      </c>
      <c r="H50" s="1312">
        <f>+G50/G48*100</f>
        <v>20.749583223309386</v>
      </c>
      <c r="I50" s="1312">
        <v>355.853558160001</v>
      </c>
      <c r="J50" s="1312">
        <f>+I50/I48*100</f>
        <v>20.919416167210986</v>
      </c>
      <c r="K50" s="1312">
        <v>358.68692092999959</v>
      </c>
      <c r="L50" s="1312">
        <f>+K50/K48*100</f>
        <v>20.971951646956516</v>
      </c>
      <c r="M50" s="1312">
        <v>371.25695129999963</v>
      </c>
      <c r="N50" s="1312">
        <f>+M50/M48*100</f>
        <v>21.558354692028029</v>
      </c>
      <c r="O50" s="1301"/>
      <c r="P50" s="1299"/>
      <c r="R50" s="1710"/>
    </row>
    <row r="51" spans="1:18" s="1302" customFormat="1" ht="12.75" customHeight="1" x14ac:dyDescent="0.2">
      <c r="A51" s="1299"/>
      <c r="B51" s="1260"/>
      <c r="C51" s="691" t="s">
        <v>186</v>
      </c>
      <c r="D51" s="697"/>
      <c r="E51" s="1310">
        <v>1088.7330416999987</v>
      </c>
      <c r="F51" s="1310">
        <f>E51/E$45*100</f>
        <v>22.336885447485876</v>
      </c>
      <c r="G51" s="1310">
        <v>1102.37193088</v>
      </c>
      <c r="H51" s="1310">
        <f>G51/G$45*100</f>
        <v>22.484636347934416</v>
      </c>
      <c r="I51" s="1310">
        <v>1100.9930813699975</v>
      </c>
      <c r="J51" s="1310">
        <f>I51/I$45*100</f>
        <v>22.547309882547626</v>
      </c>
      <c r="K51" s="1310">
        <v>1089.6838263100003</v>
      </c>
      <c r="L51" s="1310">
        <f>K51/K$45*100</f>
        <v>22.328534639911403</v>
      </c>
      <c r="M51" s="1310">
        <v>1091.769937650002</v>
      </c>
      <c r="N51" s="1310">
        <f>M51/M$45*100</f>
        <v>22.205361819337771</v>
      </c>
      <c r="O51" s="1301"/>
      <c r="P51" s="1299"/>
      <c r="R51" s="1710"/>
    </row>
    <row r="52" spans="1:18" s="1302" customFormat="1" ht="10.5" customHeight="1" x14ac:dyDescent="0.2">
      <c r="A52" s="1299"/>
      <c r="B52" s="1260"/>
      <c r="C52" s="694"/>
      <c r="D52" s="1222" t="s">
        <v>154</v>
      </c>
      <c r="E52" s="1312">
        <v>51.543743149999997</v>
      </c>
      <c r="F52" s="1312">
        <f>E52/E51*100</f>
        <v>4.7342866594291273</v>
      </c>
      <c r="G52" s="1312">
        <v>68.267864139999986</v>
      </c>
      <c r="H52" s="1312">
        <f>G52/G51*100</f>
        <v>6.1928158934075181</v>
      </c>
      <c r="I52" s="1312">
        <v>62.746220249999972</v>
      </c>
      <c r="J52" s="1312">
        <f>I52/I51*100</f>
        <v>5.6990567253994939</v>
      </c>
      <c r="K52" s="1312">
        <v>64.36805511</v>
      </c>
      <c r="L52" s="1312">
        <f>K52/K51*100</f>
        <v>5.9070395977124619</v>
      </c>
      <c r="M52" s="1312">
        <v>62.887844159999979</v>
      </c>
      <c r="N52" s="1312">
        <f>M52/M51*100</f>
        <v>5.7601736401868644</v>
      </c>
      <c r="O52" s="1301"/>
      <c r="P52" s="1299"/>
      <c r="R52" s="1710"/>
    </row>
    <row r="53" spans="1:18" s="1302" customFormat="1" ht="10.5" customHeight="1" x14ac:dyDescent="0.2">
      <c r="A53" s="1299"/>
      <c r="B53" s="1260"/>
      <c r="C53" s="694"/>
      <c r="D53" s="1222" t="s">
        <v>522</v>
      </c>
      <c r="E53" s="1312">
        <v>288.27607515999983</v>
      </c>
      <c r="F53" s="1312">
        <f>+E53/E51*100</f>
        <v>26.478123113621322</v>
      </c>
      <c r="G53" s="1312">
        <v>293.05639042999985</v>
      </c>
      <c r="H53" s="1312">
        <f>+G53/G51*100</f>
        <v>26.584166579428341</v>
      </c>
      <c r="I53" s="1312">
        <v>292.54023178999989</v>
      </c>
      <c r="J53" s="1312">
        <f>+I53/I51*100</f>
        <v>26.570578574933791</v>
      </c>
      <c r="K53" s="1312">
        <v>281.92361568999917</v>
      </c>
      <c r="L53" s="1312">
        <f>+K53/K51*100</f>
        <v>25.872056543656154</v>
      </c>
      <c r="M53" s="1312">
        <v>285.13432305000009</v>
      </c>
      <c r="N53" s="1312">
        <f>+M53/M51*100</f>
        <v>26.11670400668314</v>
      </c>
      <c r="O53" s="1301"/>
      <c r="P53" s="1299"/>
      <c r="R53" s="1710"/>
    </row>
    <row r="54" spans="1:18" s="1302" customFormat="1" ht="12.75" customHeight="1" x14ac:dyDescent="0.2">
      <c r="A54" s="1299"/>
      <c r="B54" s="1260"/>
      <c r="C54" s="691" t="s">
        <v>58</v>
      </c>
      <c r="D54" s="697"/>
      <c r="E54" s="1310">
        <v>1304.3012484900014</v>
      </c>
      <c r="F54" s="1310">
        <f>E54/E$45*100</f>
        <v>26.759569573678721</v>
      </c>
      <c r="G54" s="1310">
        <v>1315.6221771800042</v>
      </c>
      <c r="H54" s="1310">
        <f>G54/G$45*100</f>
        <v>26.834215745638605</v>
      </c>
      <c r="I54" s="1310">
        <v>1319.0848454400013</v>
      </c>
      <c r="J54" s="1310">
        <f>I54/I$45*100</f>
        <v>27.013625493903692</v>
      </c>
      <c r="K54" s="1310">
        <v>1314.9931265300022</v>
      </c>
      <c r="L54" s="1310">
        <f>K54/K$45*100</f>
        <v>26.945310986581074</v>
      </c>
      <c r="M54" s="1310">
        <v>1326.6163056500036</v>
      </c>
      <c r="N54" s="1310">
        <f>M54/M$45*100</f>
        <v>26.981870489856917</v>
      </c>
      <c r="O54" s="1301"/>
      <c r="P54" s="1299"/>
      <c r="R54" s="1710"/>
    </row>
    <row r="55" spans="1:18" s="1302" customFormat="1" ht="10.5" customHeight="1" x14ac:dyDescent="0.2">
      <c r="A55" s="1299"/>
      <c r="B55" s="1260"/>
      <c r="C55" s="694"/>
      <c r="D55" s="1222" t="s">
        <v>154</v>
      </c>
      <c r="E55" s="1312">
        <v>73.30857687999999</v>
      </c>
      <c r="F55" s="1312">
        <f>E55/E54*100</f>
        <v>5.6205249335511898</v>
      </c>
      <c r="G55" s="1312">
        <v>75.834041079999963</v>
      </c>
      <c r="H55" s="1312">
        <f>G55/G54*100</f>
        <v>5.7641200030960178</v>
      </c>
      <c r="I55" s="1312">
        <v>72.864517670000041</v>
      </c>
      <c r="J55" s="1312">
        <f>I55/I54*100</f>
        <v>5.5238689097133049</v>
      </c>
      <c r="K55" s="1312">
        <v>74.501375120000006</v>
      </c>
      <c r="L55" s="1312">
        <f>K55/K54*100</f>
        <v>5.6655334249992544</v>
      </c>
      <c r="M55" s="1312">
        <v>72.078269939999984</v>
      </c>
      <c r="N55" s="1312">
        <f>M55/M54*100</f>
        <v>5.4332416715384575</v>
      </c>
      <c r="O55" s="1301"/>
      <c r="P55" s="1299"/>
      <c r="R55" s="1710"/>
    </row>
    <row r="56" spans="1:18" s="1302" customFormat="1" ht="10.5" customHeight="1" x14ac:dyDescent="0.2">
      <c r="A56" s="1299"/>
      <c r="B56" s="1260"/>
      <c r="C56" s="694"/>
      <c r="D56" s="1222" t="s">
        <v>522</v>
      </c>
      <c r="E56" s="1312">
        <v>260.66468723999992</v>
      </c>
      <c r="F56" s="1312">
        <f>+E56/E54*100</f>
        <v>19.985006342804105</v>
      </c>
      <c r="G56" s="1312">
        <v>272.99826562999982</v>
      </c>
      <c r="H56" s="1312">
        <f>+G56/G54*100</f>
        <v>20.750506518152743</v>
      </c>
      <c r="I56" s="1312">
        <v>276.28871913000006</v>
      </c>
      <c r="J56" s="1312">
        <f>+I56/I54*100</f>
        <v>20.945485052391732</v>
      </c>
      <c r="K56" s="1312">
        <v>276.71939061000052</v>
      </c>
      <c r="L56" s="1312">
        <f>+K56/K54*100</f>
        <v>21.043409659501901</v>
      </c>
      <c r="M56" s="1312">
        <v>276.71583046000006</v>
      </c>
      <c r="N56" s="1312">
        <f>+M56/M54*100</f>
        <v>20.858768981014244</v>
      </c>
      <c r="O56" s="1301"/>
      <c r="P56" s="1299"/>
      <c r="R56" s="1710"/>
    </row>
    <row r="57" spans="1:18" s="1302" customFormat="1" ht="12.75" customHeight="1" x14ac:dyDescent="0.2">
      <c r="A57" s="1299"/>
      <c r="B57" s="1260"/>
      <c r="C57" s="691" t="s">
        <v>188</v>
      </c>
      <c r="D57" s="697"/>
      <c r="E57" s="1310">
        <v>320.53979280000084</v>
      </c>
      <c r="F57" s="1310">
        <f>E57/E$45*100</f>
        <v>6.5763234501955923</v>
      </c>
      <c r="G57" s="1310">
        <v>324.6431546899999</v>
      </c>
      <c r="H57" s="1310">
        <f>G57/G$45*100</f>
        <v>6.6216156921047915</v>
      </c>
      <c r="I57" s="1310">
        <v>321.44153543000056</v>
      </c>
      <c r="J57" s="1310">
        <f>I57/I$45*100</f>
        <v>6.5828223910759585</v>
      </c>
      <c r="K57" s="1310">
        <v>323.11920045999966</v>
      </c>
      <c r="L57" s="1310">
        <f>K57/K$45*100</f>
        <v>6.6209831568511071</v>
      </c>
      <c r="M57" s="1310">
        <v>319.05719239999991</v>
      </c>
      <c r="N57" s="1310">
        <f>M57/M$45*100</f>
        <v>6.4892612939625494</v>
      </c>
      <c r="O57" s="1301"/>
      <c r="P57" s="1299"/>
      <c r="R57" s="1710"/>
    </row>
    <row r="58" spans="1:18" s="1302" customFormat="1" ht="10.5" customHeight="1" x14ac:dyDescent="0.2">
      <c r="A58" s="1299"/>
      <c r="B58" s="1260"/>
      <c r="C58" s="694"/>
      <c r="D58" s="1222" t="s">
        <v>154</v>
      </c>
      <c r="E58" s="1312">
        <v>19.338375369999998</v>
      </c>
      <c r="F58" s="1312">
        <f>E58/E57*100</f>
        <v>6.0330654116526734</v>
      </c>
      <c r="G58" s="1312">
        <v>21.600683799999999</v>
      </c>
      <c r="H58" s="1312">
        <f>G58/G57*100</f>
        <v>6.653669879664144</v>
      </c>
      <c r="I58" s="1312">
        <v>19.795793819999997</v>
      </c>
      <c r="J58" s="1312">
        <f>I58/I57*100</f>
        <v>6.1584430255780909</v>
      </c>
      <c r="K58" s="1312">
        <v>18.88350294</v>
      </c>
      <c r="L58" s="1312">
        <f>K58/K57*100</f>
        <v>5.8441290127968335</v>
      </c>
      <c r="M58" s="1312">
        <v>18.882895459999997</v>
      </c>
      <c r="N58" s="1312">
        <f>M58/M57*100</f>
        <v>5.9183418865939981</v>
      </c>
      <c r="O58" s="1301"/>
      <c r="P58" s="1299"/>
      <c r="R58" s="1710"/>
    </row>
    <row r="59" spans="1:18" s="1302" customFormat="1" ht="10.5" customHeight="1" x14ac:dyDescent="0.2">
      <c r="A59" s="1299"/>
      <c r="B59" s="1260"/>
      <c r="C59" s="694"/>
      <c r="D59" s="1222" t="s">
        <v>522</v>
      </c>
      <c r="E59" s="1312">
        <v>73.470580190000078</v>
      </c>
      <c r="F59" s="1312">
        <f>+E59/E57*100</f>
        <v>22.920892145157676</v>
      </c>
      <c r="G59" s="1312">
        <v>76.991989310000051</v>
      </c>
      <c r="H59" s="1312">
        <f>+G59/G57*100</f>
        <v>23.715882561429428</v>
      </c>
      <c r="I59" s="1312">
        <v>77.120722329999907</v>
      </c>
      <c r="J59" s="1312">
        <f>+I59/I57*100</f>
        <v>23.992145951777371</v>
      </c>
      <c r="K59" s="1312">
        <v>77.28881614000008</v>
      </c>
      <c r="L59" s="1312">
        <f>+K59/K57*100</f>
        <v>23.919598720834294</v>
      </c>
      <c r="M59" s="1312">
        <v>76.400692620000058</v>
      </c>
      <c r="N59" s="1312">
        <f>+M59/M57*100</f>
        <v>23.945767229160911</v>
      </c>
      <c r="O59" s="1301"/>
      <c r="P59" s="1299"/>
      <c r="R59" s="1710"/>
    </row>
    <row r="60" spans="1:18" s="1302" customFormat="1" ht="12.75" customHeight="1" x14ac:dyDescent="0.2">
      <c r="A60" s="1299"/>
      <c r="B60" s="1260"/>
      <c r="C60" s="691" t="s">
        <v>189</v>
      </c>
      <c r="D60" s="697"/>
      <c r="E60" s="1310">
        <v>211.93203738000017</v>
      </c>
      <c r="F60" s="1310">
        <f>E60/E$45*100</f>
        <v>4.348083010521683</v>
      </c>
      <c r="G60" s="1310">
        <v>215.29809021</v>
      </c>
      <c r="H60" s="1310">
        <f>G60/G$45*100</f>
        <v>4.3913484452676892</v>
      </c>
      <c r="I60" s="1310">
        <v>204.75728780000009</v>
      </c>
      <c r="J60" s="1310">
        <f>I60/I$45*100</f>
        <v>4.193237992914419</v>
      </c>
      <c r="K60" s="1310">
        <v>201.19519389999954</v>
      </c>
      <c r="L60" s="1310">
        <f>K60/K$45*100</f>
        <v>4.1226581031237641</v>
      </c>
      <c r="M60" s="1310">
        <v>213.24250221999984</v>
      </c>
      <c r="N60" s="1310">
        <f>M60/M$45*100</f>
        <v>4.3371105521079238</v>
      </c>
      <c r="O60" s="1301"/>
      <c r="P60" s="1299"/>
      <c r="R60" s="1710"/>
    </row>
    <row r="61" spans="1:18" s="1302" customFormat="1" ht="10.5" customHeight="1" x14ac:dyDescent="0.2">
      <c r="A61" s="1299"/>
      <c r="B61" s="1260"/>
      <c r="C61" s="694"/>
      <c r="D61" s="1222" t="s">
        <v>154</v>
      </c>
      <c r="E61" s="1312">
        <v>13.160195870000006</v>
      </c>
      <c r="F61" s="1312">
        <f>E61/E60*100</f>
        <v>6.2096302346225274</v>
      </c>
      <c r="G61" s="1312">
        <v>17.10741642</v>
      </c>
      <c r="H61" s="1312">
        <f>G61/G60*100</f>
        <v>7.9459211195573376</v>
      </c>
      <c r="I61" s="1312">
        <v>11.191577289999996</v>
      </c>
      <c r="J61" s="1312">
        <f>I61/I60*100</f>
        <v>5.465777267440437</v>
      </c>
      <c r="K61" s="1312">
        <v>11.558024750000001</v>
      </c>
      <c r="L61" s="1312">
        <f>K61/K60*100</f>
        <v>5.7446823286170092</v>
      </c>
      <c r="M61" s="1312">
        <v>13.528499679999992</v>
      </c>
      <c r="N61" s="1312">
        <f>M61/M60*100</f>
        <v>6.3441853941681821</v>
      </c>
      <c r="O61" s="1301"/>
      <c r="P61" s="1299"/>
      <c r="R61" s="1710"/>
    </row>
    <row r="62" spans="1:18" s="1302" customFormat="1" ht="10.5" customHeight="1" x14ac:dyDescent="0.2">
      <c r="A62" s="1299"/>
      <c r="B62" s="1260"/>
      <c r="C62" s="694"/>
      <c r="D62" s="1222" t="s">
        <v>522</v>
      </c>
      <c r="E62" s="1312">
        <v>42.911918040000018</v>
      </c>
      <c r="F62" s="1312">
        <f>+E62/E60*100</f>
        <v>20.247961832716083</v>
      </c>
      <c r="G62" s="1312">
        <v>43.921691329999987</v>
      </c>
      <c r="H62" s="1312">
        <f>+G62/G60*100</f>
        <v>20.400409166267629</v>
      </c>
      <c r="I62" s="1312">
        <v>43.620477919999949</v>
      </c>
      <c r="J62" s="1312">
        <f>+I62/I60*100</f>
        <v>21.303504450892579</v>
      </c>
      <c r="K62" s="1312">
        <v>43.839068110000042</v>
      </c>
      <c r="L62" s="1312">
        <f>+K62/K60*100</f>
        <v>21.789321732898582</v>
      </c>
      <c r="M62" s="1312">
        <v>48.516071320000016</v>
      </c>
      <c r="N62" s="1312">
        <f>+M62/M60*100</f>
        <v>22.751595397218956</v>
      </c>
      <c r="O62" s="1301"/>
      <c r="P62" s="1299"/>
      <c r="R62" s="1710"/>
    </row>
    <row r="63" spans="1:18" s="1302" customFormat="1" ht="12.75" customHeight="1" x14ac:dyDescent="0.2">
      <c r="A63" s="1299"/>
      <c r="B63" s="1260"/>
      <c r="C63" s="691" t="s">
        <v>129</v>
      </c>
      <c r="D63" s="697"/>
      <c r="E63" s="1310">
        <v>112.15576678000035</v>
      </c>
      <c r="F63" s="1310">
        <f>E63/E$45*100</f>
        <v>2.3010328692955406</v>
      </c>
      <c r="G63" s="1310">
        <v>112.89340750000012</v>
      </c>
      <c r="H63" s="1310">
        <f>G63/G$45*100</f>
        <v>2.3026413704949378</v>
      </c>
      <c r="I63" s="1310">
        <v>110.65823320999998</v>
      </c>
      <c r="J63" s="1310">
        <f>I63/I$45*100</f>
        <v>2.2661772516648653</v>
      </c>
      <c r="K63" s="1310">
        <v>111.77923258000035</v>
      </c>
      <c r="L63" s="1310">
        <f>K63/K$45*100</f>
        <v>2.2904501346386055</v>
      </c>
      <c r="M63" s="1310">
        <v>114.97890886000015</v>
      </c>
      <c r="N63" s="1310">
        <f>M63/M$45*100</f>
        <v>2.3385405521647997</v>
      </c>
      <c r="O63" s="1301"/>
      <c r="P63" s="1299"/>
      <c r="R63" s="1710"/>
    </row>
    <row r="64" spans="1:18" s="1302" customFormat="1" ht="10.5" customHeight="1" x14ac:dyDescent="0.2">
      <c r="A64" s="1299"/>
      <c r="B64" s="1260"/>
      <c r="C64" s="694"/>
      <c r="D64" s="1222" t="s">
        <v>154</v>
      </c>
      <c r="E64" s="1312">
        <v>7.5694036400000009</v>
      </c>
      <c r="F64" s="1312">
        <f>E64/E63*100</f>
        <v>6.7490097543069716</v>
      </c>
      <c r="G64" s="1312">
        <v>8.923066750000002</v>
      </c>
      <c r="H64" s="1312">
        <f>G64/G63*100</f>
        <v>7.9039750394636563</v>
      </c>
      <c r="I64" s="1312">
        <v>7.4155648699999999</v>
      </c>
      <c r="J64" s="1312">
        <f>I64/I63*100</f>
        <v>6.7013223100419701</v>
      </c>
      <c r="K64" s="1312">
        <v>7.3567842299999988</v>
      </c>
      <c r="L64" s="1312">
        <f>K64/K63*100</f>
        <v>6.5815304508686365</v>
      </c>
      <c r="M64" s="1312">
        <v>7.2366249500000022</v>
      </c>
      <c r="N64" s="1312">
        <f>M64/M63*100</f>
        <v>6.2938716515490798</v>
      </c>
      <c r="O64" s="1301"/>
      <c r="P64" s="1299"/>
      <c r="R64" s="1710"/>
    </row>
    <row r="65" spans="1:18" s="1302" customFormat="1" ht="10.5" customHeight="1" x14ac:dyDescent="0.2">
      <c r="A65" s="1299"/>
      <c r="B65" s="1260"/>
      <c r="C65" s="694"/>
      <c r="D65" s="1222" t="s">
        <v>522</v>
      </c>
      <c r="E65" s="1312">
        <v>19.910195550000008</v>
      </c>
      <c r="F65" s="1312">
        <f>+E65/E63*100</f>
        <v>17.752270901107511</v>
      </c>
      <c r="G65" s="1312">
        <v>18.926807509999993</v>
      </c>
      <c r="H65" s="1312">
        <f>+G65/G63*100</f>
        <v>16.76520173243949</v>
      </c>
      <c r="I65" s="1312">
        <v>20.167288700000007</v>
      </c>
      <c r="J65" s="1312">
        <f>+I65/I63*100</f>
        <v>18.224842485717119</v>
      </c>
      <c r="K65" s="1312">
        <v>20.754540930000015</v>
      </c>
      <c r="L65" s="1312">
        <f>+K65/K63*100</f>
        <v>18.567439094865854</v>
      </c>
      <c r="M65" s="1312">
        <v>21.83374723</v>
      </c>
      <c r="N65" s="1312">
        <f>+M65/M63*100</f>
        <v>18.989349826397344</v>
      </c>
      <c r="O65" s="1301"/>
      <c r="P65" s="1299"/>
      <c r="R65" s="1710"/>
    </row>
    <row r="66" spans="1:18" s="1302" customFormat="1" ht="12.75" customHeight="1" x14ac:dyDescent="0.2">
      <c r="A66" s="1299"/>
      <c r="B66" s="1260"/>
      <c r="C66" s="691" t="s">
        <v>130</v>
      </c>
      <c r="D66" s="697"/>
      <c r="E66" s="1310">
        <v>123.78675391000027</v>
      </c>
      <c r="F66" s="1310">
        <f>E66/E$45*100</f>
        <v>2.5396588843178525</v>
      </c>
      <c r="G66" s="1310">
        <v>125.12958930000019</v>
      </c>
      <c r="H66" s="1310">
        <f>G66/G$45*100</f>
        <v>2.552217843147492</v>
      </c>
      <c r="I66" s="1310">
        <v>125.03192502000002</v>
      </c>
      <c r="J66" s="1310">
        <f>I66/I$45*100</f>
        <v>2.5605370336473601</v>
      </c>
      <c r="K66" s="1310">
        <v>129.14201383000008</v>
      </c>
      <c r="L66" s="1310">
        <f>K66/K$45*100</f>
        <v>2.6462280706098529</v>
      </c>
      <c r="M66" s="1310">
        <v>128.92782242000007</v>
      </c>
      <c r="N66" s="1310">
        <f>M66/M$45*100</f>
        <v>2.6222456276619064</v>
      </c>
      <c r="O66" s="1301"/>
      <c r="P66" s="1299"/>
      <c r="R66" s="1710"/>
    </row>
    <row r="67" spans="1:18" s="1302" customFormat="1" ht="10.5" customHeight="1" x14ac:dyDescent="0.2">
      <c r="A67" s="1299"/>
      <c r="B67" s="1260"/>
      <c r="C67" s="694"/>
      <c r="D67" s="1222" t="s">
        <v>154</v>
      </c>
      <c r="E67" s="1312">
        <v>7.4640684299999993</v>
      </c>
      <c r="F67" s="1312">
        <f>E67/E66*100</f>
        <v>6.0297795961486997</v>
      </c>
      <c r="G67" s="1312">
        <v>7.2188129299999986</v>
      </c>
      <c r="H67" s="1312">
        <f>G67/G66*100</f>
        <v>5.7690694666093556</v>
      </c>
      <c r="I67" s="1312">
        <v>6.9312064799999993</v>
      </c>
      <c r="J67" s="1312">
        <f>I67/I66*100</f>
        <v>5.543549360606332</v>
      </c>
      <c r="K67" s="1312">
        <v>6.4361789600000003</v>
      </c>
      <c r="L67" s="1312">
        <f>K67/K66*100</f>
        <v>4.9837994384015527</v>
      </c>
      <c r="M67" s="1312">
        <v>6.0696070999999998</v>
      </c>
      <c r="N67" s="1312">
        <f>M67/M66*100</f>
        <v>4.7077558482508319</v>
      </c>
      <c r="O67" s="1301"/>
      <c r="P67" s="1299"/>
      <c r="R67" s="1710"/>
    </row>
    <row r="68" spans="1:18" s="1302" customFormat="1" ht="10.5" customHeight="1" x14ac:dyDescent="0.2">
      <c r="A68" s="1299"/>
      <c r="B68" s="1260"/>
      <c r="C68" s="694"/>
      <c r="D68" s="1222" t="s">
        <v>522</v>
      </c>
      <c r="E68" s="1312">
        <v>27.964198490000033</v>
      </c>
      <c r="F68" s="1312">
        <f>+E68/E66*100</f>
        <v>22.590622668990523</v>
      </c>
      <c r="G68" s="1312">
        <v>29.088655120000002</v>
      </c>
      <c r="H68" s="1312">
        <f>+G68/G66*100</f>
        <v>23.246823779033978</v>
      </c>
      <c r="I68" s="1312">
        <v>30.137724429999992</v>
      </c>
      <c r="J68" s="1312">
        <f>+I68/I66*100</f>
        <v>24.104023372573991</v>
      </c>
      <c r="K68" s="1312">
        <v>31.22300859000001</v>
      </c>
      <c r="L68" s="1312">
        <f>+K68/K66*100</f>
        <v>24.177266300881247</v>
      </c>
      <c r="M68" s="1312">
        <v>31.251582239999976</v>
      </c>
      <c r="N68" s="1312">
        <f>+M68/M66*100</f>
        <v>24.239595188533986</v>
      </c>
      <c r="O68" s="1301"/>
      <c r="P68" s="1299"/>
      <c r="R68" s="1710"/>
    </row>
    <row r="69" spans="1:18" s="760" customFormat="1" ht="12" customHeight="1" x14ac:dyDescent="0.2">
      <c r="A69" s="776"/>
      <c r="B69" s="776"/>
      <c r="C69" s="777" t="s">
        <v>480</v>
      </c>
      <c r="D69" s="778"/>
      <c r="E69" s="779"/>
      <c r="F69" s="1280"/>
      <c r="G69" s="779"/>
      <c r="H69" s="1280"/>
      <c r="I69" s="779"/>
      <c r="J69" s="1280"/>
      <c r="K69" s="779"/>
      <c r="L69" s="1280"/>
      <c r="M69" s="779"/>
      <c r="N69" s="1280"/>
      <c r="O69" s="1301"/>
      <c r="P69" s="771"/>
    </row>
    <row r="70" spans="1:18" ht="13.5" customHeight="1" x14ac:dyDescent="0.2">
      <c r="A70" s="1235"/>
      <c r="B70" s="1231"/>
      <c r="C70" s="1282" t="s">
        <v>392</v>
      </c>
      <c r="D70" s="1240"/>
      <c r="E70" s="1283" t="s">
        <v>87</v>
      </c>
      <c r="F70" s="866"/>
      <c r="G70" s="1284"/>
      <c r="H70" s="1284"/>
      <c r="I70" s="1305"/>
      <c r="J70" s="1313"/>
      <c r="K70" s="1314"/>
      <c r="L70" s="1305"/>
      <c r="M70" s="1315"/>
      <c r="N70" s="1315"/>
      <c r="O70" s="1295"/>
      <c r="P70" s="1235"/>
    </row>
    <row r="71" spans="1:18" s="1277" customFormat="1" ht="13.5" customHeight="1" x14ac:dyDescent="0.2">
      <c r="A71" s="1274"/>
      <c r="B71" s="1316"/>
      <c r="C71" s="1316"/>
      <c r="D71" s="1316"/>
      <c r="E71" s="1231"/>
      <c r="F71" s="1231"/>
      <c r="G71" s="1231"/>
      <c r="H71" s="1231"/>
      <c r="I71" s="1231"/>
      <c r="J71" s="1231"/>
      <c r="K71" s="1440">
        <v>43739</v>
      </c>
      <c r="L71" s="1440"/>
      <c r="M71" s="1440"/>
      <c r="N71" s="1440"/>
      <c r="O71" s="1317">
        <v>7</v>
      </c>
      <c r="P71" s="1235"/>
    </row>
  </sheetData>
  <mergeCells count="179">
    <mergeCell ref="C45:D45"/>
    <mergeCell ref="K71:N71"/>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5:D6"/>
    <mergeCell ref="E7:F7"/>
    <mergeCell ref="G7:H7"/>
    <mergeCell ref="I7:J7"/>
    <mergeCell ref="K7:L7"/>
    <mergeCell ref="M7:N7"/>
  </mergeCells>
  <conditionalFormatting sqref="E7:N7 E43:N43">
    <cfRule type="cellIs" dxfId="4118"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67"/>
  <sheetViews>
    <sheetView showRuler="0" zoomScaleNormal="100" workbookViewId="0"/>
  </sheetViews>
  <sheetFormatPr defaultRowHeight="12.75" x14ac:dyDescent="0.2"/>
  <cols>
    <col min="1" max="1" width="1" style="1236" customWidth="1"/>
    <col min="2" max="2" width="2.5703125" style="1236" customWidth="1"/>
    <col min="3" max="3" width="1" style="1236" customWidth="1"/>
    <col min="4" max="4" width="32.42578125" style="1236" customWidth="1"/>
    <col min="5" max="5" width="7.42578125" style="1236" customWidth="1"/>
    <col min="6" max="6" width="5.140625" style="1236" customWidth="1"/>
    <col min="7" max="7" width="7.42578125" style="1236" customWidth="1"/>
    <col min="8" max="8" width="5.140625" style="1236" customWidth="1"/>
    <col min="9" max="9" width="7.42578125" style="1236" customWidth="1"/>
    <col min="10" max="10" width="5.140625" style="1236" customWidth="1"/>
    <col min="11" max="11" width="7.42578125" style="1236" customWidth="1"/>
    <col min="12" max="12" width="5.140625" style="1236" customWidth="1"/>
    <col min="13" max="13" width="7.42578125" style="1236" customWidth="1"/>
    <col min="14" max="14" width="5.140625" style="1236" customWidth="1"/>
    <col min="15" max="15" width="2.5703125" style="1236" customWidth="1"/>
    <col min="16" max="16" width="1" style="1236" customWidth="1"/>
    <col min="17" max="16384" width="9.140625" style="1236"/>
  </cols>
  <sheetData>
    <row r="1" spans="1:19" ht="13.5" customHeight="1" x14ac:dyDescent="0.2">
      <c r="A1" s="1235"/>
      <c r="B1" s="1318"/>
      <c r="C1" s="1318"/>
      <c r="D1" s="1318"/>
      <c r="E1" s="1231"/>
      <c r="F1" s="1231"/>
      <c r="G1" s="1231"/>
      <c r="H1" s="1231"/>
      <c r="I1" s="1444" t="s">
        <v>311</v>
      </c>
      <c r="J1" s="1444"/>
      <c r="K1" s="1444"/>
      <c r="L1" s="1444"/>
      <c r="M1" s="1444"/>
      <c r="N1" s="1444"/>
      <c r="O1" s="1319"/>
      <c r="P1" s="1320"/>
    </row>
    <row r="2" spans="1:19" ht="6" customHeight="1" x14ac:dyDescent="0.2">
      <c r="A2" s="1235"/>
      <c r="B2" s="1321"/>
      <c r="C2" s="1288"/>
      <c r="D2" s="1288"/>
      <c r="E2" s="1290"/>
      <c r="F2" s="1290"/>
      <c r="G2" s="1290"/>
      <c r="H2" s="1290"/>
      <c r="I2" s="1238"/>
      <c r="J2" s="1238"/>
      <c r="K2" s="1238"/>
      <c r="L2" s="1238"/>
      <c r="M2" s="1238"/>
      <c r="N2" s="1322"/>
      <c r="O2" s="1231"/>
      <c r="P2" s="1235"/>
    </row>
    <row r="3" spans="1:19" ht="10.5" customHeight="1" thickBot="1" x14ac:dyDescent="0.25">
      <c r="A3" s="1235"/>
      <c r="B3" s="1323"/>
      <c r="C3" s="1324"/>
      <c r="D3" s="1325"/>
      <c r="E3" s="1326"/>
      <c r="F3" s="1326"/>
      <c r="G3" s="1326"/>
      <c r="H3" s="1326"/>
      <c r="I3" s="1231"/>
      <c r="J3" s="1231"/>
      <c r="K3" s="1231"/>
      <c r="L3" s="1231"/>
      <c r="M3" s="1412" t="s">
        <v>72</v>
      </c>
      <c r="N3" s="1412"/>
      <c r="O3" s="1231"/>
      <c r="P3" s="1235"/>
    </row>
    <row r="4" spans="1:19" s="1247" customFormat="1" ht="13.5" customHeight="1" thickBot="1" x14ac:dyDescent="0.25">
      <c r="A4" s="1242"/>
      <c r="B4" s="1243"/>
      <c r="C4" s="1327" t="s">
        <v>177</v>
      </c>
      <c r="D4" s="1245"/>
      <c r="E4" s="1245"/>
      <c r="F4" s="1245"/>
      <c r="G4" s="1245"/>
      <c r="H4" s="1245"/>
      <c r="I4" s="1245"/>
      <c r="J4" s="1245"/>
      <c r="K4" s="1245"/>
      <c r="L4" s="1245"/>
      <c r="M4" s="1245"/>
      <c r="N4" s="1246"/>
      <c r="O4" s="1231"/>
      <c r="P4" s="1242"/>
    </row>
    <row r="5" spans="1:19" ht="3.75" customHeight="1" x14ac:dyDescent="0.2">
      <c r="A5" s="1235"/>
      <c r="B5" s="1239"/>
      <c r="C5" s="1413" t="s">
        <v>153</v>
      </c>
      <c r="D5" s="1414"/>
      <c r="E5" s="1328"/>
      <c r="F5" s="1328"/>
      <c r="G5" s="1328"/>
      <c r="H5" s="1328"/>
      <c r="I5" s="1328"/>
      <c r="J5" s="1328"/>
      <c r="K5" s="1240"/>
      <c r="L5" s="1329"/>
      <c r="M5" s="1329"/>
      <c r="N5" s="1329"/>
      <c r="O5" s="1231"/>
      <c r="P5" s="1235"/>
    </row>
    <row r="6" spans="1:19" ht="12.75" customHeight="1" x14ac:dyDescent="0.2">
      <c r="A6" s="1235"/>
      <c r="B6" s="1239"/>
      <c r="C6" s="1414"/>
      <c r="D6" s="1414"/>
      <c r="E6" s="1250" t="s">
        <v>34</v>
      </c>
      <c r="F6" s="1251" t="s">
        <v>34</v>
      </c>
      <c r="G6" s="1250">
        <v>2018</v>
      </c>
      <c r="H6" s="1251" t="s">
        <v>34</v>
      </c>
      <c r="I6" s="1252"/>
      <c r="J6" s="1251" t="s">
        <v>34</v>
      </c>
      <c r="K6" s="1253" t="s">
        <v>34</v>
      </c>
      <c r="L6" s="1254">
        <v>2019</v>
      </c>
      <c r="M6" s="1254" t="s">
        <v>34</v>
      </c>
      <c r="N6" s="1255"/>
      <c r="O6" s="1231"/>
      <c r="P6" s="1242"/>
    </row>
    <row r="7" spans="1:19" ht="12.75" customHeight="1" x14ac:dyDescent="0.2">
      <c r="A7" s="1235"/>
      <c r="B7" s="1239"/>
      <c r="C7" s="1300"/>
      <c r="D7" s="1300"/>
      <c r="E7" s="1415" t="s">
        <v>604</v>
      </c>
      <c r="F7" s="1415"/>
      <c r="G7" s="1415" t="s">
        <v>605</v>
      </c>
      <c r="H7" s="1415"/>
      <c r="I7" s="1415" t="s">
        <v>606</v>
      </c>
      <c r="J7" s="1415"/>
      <c r="K7" s="1415" t="s">
        <v>607</v>
      </c>
      <c r="L7" s="1415"/>
      <c r="M7" s="1415" t="s">
        <v>604</v>
      </c>
      <c r="N7" s="1415"/>
      <c r="O7" s="1261"/>
      <c r="P7" s="1235"/>
    </row>
    <row r="8" spans="1:19" s="1259" customFormat="1" ht="17.25" customHeight="1" x14ac:dyDescent="0.2">
      <c r="A8" s="1257"/>
      <c r="B8" s="1258"/>
      <c r="C8" s="1408" t="s">
        <v>178</v>
      </c>
      <c r="D8" s="1408"/>
      <c r="E8" s="1442">
        <v>351.8</v>
      </c>
      <c r="F8" s="1442"/>
      <c r="G8" s="1442">
        <v>352.7</v>
      </c>
      <c r="H8" s="1442"/>
      <c r="I8" s="1442">
        <v>349.1</v>
      </c>
      <c r="J8" s="1442"/>
      <c r="K8" s="1442">
        <v>353.6</v>
      </c>
      <c r="L8" s="1442"/>
      <c r="M8" s="1443">
        <v>328.5</v>
      </c>
      <c r="N8" s="1443"/>
      <c r="O8" s="1263"/>
      <c r="P8" s="1257"/>
    </row>
    <row r="9" spans="1:19" ht="12" customHeight="1" x14ac:dyDescent="0.2">
      <c r="A9" s="1235"/>
      <c r="B9" s="1239"/>
      <c r="C9" s="691" t="s">
        <v>71</v>
      </c>
      <c r="D9" s="1260"/>
      <c r="E9" s="1445">
        <v>169.6</v>
      </c>
      <c r="F9" s="1445"/>
      <c r="G9" s="1445">
        <v>164.9</v>
      </c>
      <c r="H9" s="1445"/>
      <c r="I9" s="1445">
        <v>160.69999999999999</v>
      </c>
      <c r="J9" s="1445"/>
      <c r="K9" s="1445">
        <v>158.19999999999999</v>
      </c>
      <c r="L9" s="1445"/>
      <c r="M9" s="1446">
        <v>155.19999999999999</v>
      </c>
      <c r="N9" s="1446"/>
      <c r="O9" s="1261"/>
      <c r="P9" s="1235"/>
    </row>
    <row r="10" spans="1:19" ht="12" customHeight="1" x14ac:dyDescent="0.2">
      <c r="A10" s="1235"/>
      <c r="B10" s="1239"/>
      <c r="C10" s="691" t="s">
        <v>70</v>
      </c>
      <c r="D10" s="1260"/>
      <c r="E10" s="1445">
        <v>182.2</v>
      </c>
      <c r="F10" s="1445"/>
      <c r="G10" s="1445">
        <v>187.8</v>
      </c>
      <c r="H10" s="1445"/>
      <c r="I10" s="1445">
        <v>188.4</v>
      </c>
      <c r="J10" s="1445"/>
      <c r="K10" s="1445">
        <v>195.4</v>
      </c>
      <c r="L10" s="1445"/>
      <c r="M10" s="1446">
        <v>173.3</v>
      </c>
      <c r="N10" s="1446"/>
      <c r="O10" s="1261"/>
      <c r="P10" s="1235"/>
    </row>
    <row r="11" spans="1:19" ht="17.25" customHeight="1" x14ac:dyDescent="0.2">
      <c r="A11" s="1235"/>
      <c r="B11" s="1239"/>
      <c r="C11" s="691" t="s">
        <v>154</v>
      </c>
      <c r="D11" s="1260"/>
      <c r="E11" s="1445">
        <v>69.2</v>
      </c>
      <c r="F11" s="1445"/>
      <c r="G11" s="1445">
        <v>79.099999999999994</v>
      </c>
      <c r="H11" s="1445"/>
      <c r="I11" s="1445">
        <v>74.599999999999994</v>
      </c>
      <c r="J11" s="1445"/>
      <c r="K11" s="1445">
        <v>64.599999999999994</v>
      </c>
      <c r="L11" s="1445"/>
      <c r="M11" s="1446">
        <v>65.2</v>
      </c>
      <c r="N11" s="1446"/>
      <c r="O11" s="1261"/>
      <c r="P11" s="1235"/>
      <c r="S11" s="1330"/>
    </row>
    <row r="12" spans="1:19" ht="12.75" customHeight="1" x14ac:dyDescent="0.2">
      <c r="A12" s="1235"/>
      <c r="B12" s="1239"/>
      <c r="C12" s="691" t="s">
        <v>155</v>
      </c>
      <c r="D12" s="1260"/>
      <c r="E12" s="1445">
        <v>156.4</v>
      </c>
      <c r="F12" s="1445"/>
      <c r="G12" s="1445">
        <v>147.69999999999999</v>
      </c>
      <c r="H12" s="1445"/>
      <c r="I12" s="1445">
        <v>145.80000000000001</v>
      </c>
      <c r="J12" s="1445"/>
      <c r="K12" s="1445">
        <v>151.69999999999999</v>
      </c>
      <c r="L12" s="1445"/>
      <c r="M12" s="1446">
        <v>128.30000000000001</v>
      </c>
      <c r="N12" s="1446"/>
      <c r="O12" s="1261"/>
      <c r="P12" s="1235"/>
    </row>
    <row r="13" spans="1:19" ht="12.75" customHeight="1" x14ac:dyDescent="0.2">
      <c r="A13" s="1235"/>
      <c r="B13" s="1239"/>
      <c r="C13" s="691" t="s">
        <v>156</v>
      </c>
      <c r="D13" s="1260"/>
      <c r="E13" s="1445">
        <v>126.2</v>
      </c>
      <c r="F13" s="1445"/>
      <c r="G13" s="1445">
        <v>125.9</v>
      </c>
      <c r="H13" s="1445"/>
      <c r="I13" s="1445">
        <v>128.69999999999999</v>
      </c>
      <c r="J13" s="1445"/>
      <c r="K13" s="1445">
        <v>137.4</v>
      </c>
      <c r="L13" s="1445"/>
      <c r="M13" s="1446">
        <v>134.9</v>
      </c>
      <c r="N13" s="1446"/>
      <c r="O13" s="1261"/>
      <c r="P13" s="1235"/>
    </row>
    <row r="14" spans="1:19" ht="17.25" customHeight="1" x14ac:dyDescent="0.2">
      <c r="A14" s="1235"/>
      <c r="B14" s="1239"/>
      <c r="C14" s="691" t="s">
        <v>179</v>
      </c>
      <c r="D14" s="1260"/>
      <c r="E14" s="1445">
        <v>42.2</v>
      </c>
      <c r="F14" s="1445"/>
      <c r="G14" s="1445">
        <v>50.9</v>
      </c>
      <c r="H14" s="1445"/>
      <c r="I14" s="1445">
        <v>43.1</v>
      </c>
      <c r="J14" s="1445"/>
      <c r="K14" s="1445">
        <v>33.9</v>
      </c>
      <c r="L14" s="1445"/>
      <c r="M14" s="1446">
        <v>31.7</v>
      </c>
      <c r="N14" s="1446"/>
      <c r="O14" s="1261"/>
      <c r="P14" s="1235"/>
    </row>
    <row r="15" spans="1:19" ht="12" customHeight="1" x14ac:dyDescent="0.2">
      <c r="A15" s="1235"/>
      <c r="B15" s="1239"/>
      <c r="C15" s="691" t="s">
        <v>180</v>
      </c>
      <c r="D15" s="1260"/>
      <c r="E15" s="1445">
        <v>309.60000000000002</v>
      </c>
      <c r="F15" s="1445"/>
      <c r="G15" s="1445">
        <v>301.8</v>
      </c>
      <c r="H15" s="1445"/>
      <c r="I15" s="1445">
        <v>306</v>
      </c>
      <c r="J15" s="1445"/>
      <c r="K15" s="1445">
        <v>319.8</v>
      </c>
      <c r="L15" s="1445"/>
      <c r="M15" s="1446">
        <v>296.8</v>
      </c>
      <c r="N15" s="1446"/>
      <c r="O15" s="1261"/>
      <c r="P15" s="1235"/>
    </row>
    <row r="16" spans="1:19" ht="17.25" customHeight="1" x14ac:dyDescent="0.2">
      <c r="A16" s="1235"/>
      <c r="B16" s="1239"/>
      <c r="C16" s="691" t="s">
        <v>181</v>
      </c>
      <c r="D16" s="1260"/>
      <c r="E16" s="1445">
        <v>168</v>
      </c>
      <c r="F16" s="1445"/>
      <c r="G16" s="1445">
        <v>176.4</v>
      </c>
      <c r="H16" s="1445"/>
      <c r="I16" s="1445">
        <v>182.4</v>
      </c>
      <c r="J16" s="1445"/>
      <c r="K16" s="1445">
        <v>188.2</v>
      </c>
      <c r="L16" s="1445"/>
      <c r="M16" s="1446">
        <v>154</v>
      </c>
      <c r="N16" s="1446"/>
      <c r="O16" s="1261"/>
      <c r="P16" s="1235"/>
    </row>
    <row r="17" spans="1:16" ht="12" customHeight="1" x14ac:dyDescent="0.2">
      <c r="A17" s="1235"/>
      <c r="B17" s="1239"/>
      <c r="C17" s="691" t="s">
        <v>182</v>
      </c>
      <c r="D17" s="1260"/>
      <c r="E17" s="1445">
        <v>183.8</v>
      </c>
      <c r="F17" s="1445"/>
      <c r="G17" s="1445">
        <v>176.3</v>
      </c>
      <c r="H17" s="1445"/>
      <c r="I17" s="1445">
        <v>166.7</v>
      </c>
      <c r="J17" s="1445"/>
      <c r="K17" s="1445">
        <v>165.4</v>
      </c>
      <c r="L17" s="1445"/>
      <c r="M17" s="1446">
        <v>174.4</v>
      </c>
      <c r="N17" s="1446"/>
      <c r="O17" s="1261"/>
      <c r="P17" s="1235"/>
    </row>
    <row r="18" spans="1:16" s="1259" customFormat="1" ht="17.25" customHeight="1" x14ac:dyDescent="0.2">
      <c r="A18" s="1257"/>
      <c r="B18" s="1258"/>
      <c r="C18" s="1408" t="s">
        <v>183</v>
      </c>
      <c r="D18" s="1408"/>
      <c r="E18" s="1442">
        <v>6.7</v>
      </c>
      <c r="F18" s="1442"/>
      <c r="G18" s="1442">
        <v>6.7</v>
      </c>
      <c r="H18" s="1442"/>
      <c r="I18" s="1442">
        <v>6.7</v>
      </c>
      <c r="J18" s="1442"/>
      <c r="K18" s="1442">
        <v>6.8</v>
      </c>
      <c r="L18" s="1442"/>
      <c r="M18" s="1443">
        <v>6.3</v>
      </c>
      <c r="N18" s="1443"/>
      <c r="O18" s="1263"/>
      <c r="P18" s="1257"/>
    </row>
    <row r="19" spans="1:16" ht="12" customHeight="1" x14ac:dyDescent="0.2">
      <c r="A19" s="1235"/>
      <c r="B19" s="1239"/>
      <c r="C19" s="691" t="s">
        <v>71</v>
      </c>
      <c r="D19" s="1260"/>
      <c r="E19" s="1445">
        <v>6.4</v>
      </c>
      <c r="F19" s="1445"/>
      <c r="G19" s="1445">
        <v>6.2</v>
      </c>
      <c r="H19" s="1445"/>
      <c r="I19" s="1445">
        <v>6</v>
      </c>
      <c r="J19" s="1445"/>
      <c r="K19" s="1445">
        <v>6</v>
      </c>
      <c r="L19" s="1445"/>
      <c r="M19" s="1446">
        <v>5.9</v>
      </c>
      <c r="N19" s="1446"/>
      <c r="O19" s="1261"/>
      <c r="P19" s="1235"/>
    </row>
    <row r="20" spans="1:16" ht="12" customHeight="1" x14ac:dyDescent="0.2">
      <c r="A20" s="1235"/>
      <c r="B20" s="1239"/>
      <c r="C20" s="691" t="s">
        <v>70</v>
      </c>
      <c r="D20" s="1260"/>
      <c r="E20" s="1445">
        <v>7.1</v>
      </c>
      <c r="F20" s="1445"/>
      <c r="G20" s="1445">
        <v>7.2</v>
      </c>
      <c r="H20" s="1445"/>
      <c r="I20" s="1445">
        <v>7.3</v>
      </c>
      <c r="J20" s="1445"/>
      <c r="K20" s="1445">
        <v>7.6</v>
      </c>
      <c r="L20" s="1445"/>
      <c r="M20" s="1446">
        <v>6.7</v>
      </c>
      <c r="N20" s="1446"/>
      <c r="O20" s="1261"/>
      <c r="P20" s="1235"/>
    </row>
    <row r="21" spans="1:16" s="1334" customFormat="1" ht="13.5" customHeight="1" x14ac:dyDescent="0.2">
      <c r="A21" s="1331"/>
      <c r="B21" s="1332"/>
      <c r="C21" s="1222" t="s">
        <v>184</v>
      </c>
      <c r="D21" s="1333"/>
      <c r="E21" s="1447">
        <v>0.69999999999999929</v>
      </c>
      <c r="F21" s="1447"/>
      <c r="G21" s="1447">
        <v>1</v>
      </c>
      <c r="H21" s="1447"/>
      <c r="I21" s="1447">
        <v>1.2999999999999998</v>
      </c>
      <c r="J21" s="1447"/>
      <c r="K21" s="1447">
        <v>1.5999999999999996</v>
      </c>
      <c r="L21" s="1447"/>
      <c r="M21" s="1448">
        <v>0.79999999999999982</v>
      </c>
      <c r="N21" s="1448"/>
      <c r="O21" s="1333"/>
      <c r="P21" s="1331"/>
    </row>
    <row r="22" spans="1:16" ht="17.25" customHeight="1" x14ac:dyDescent="0.2">
      <c r="A22" s="1235"/>
      <c r="B22" s="1239"/>
      <c r="C22" s="691" t="s">
        <v>154</v>
      </c>
      <c r="D22" s="1260"/>
      <c r="E22" s="1445">
        <v>19.399999999999999</v>
      </c>
      <c r="F22" s="1445"/>
      <c r="G22" s="1445">
        <v>20</v>
      </c>
      <c r="H22" s="1445"/>
      <c r="I22" s="1445">
        <v>19.899999999999999</v>
      </c>
      <c r="J22" s="1445"/>
      <c r="K22" s="1445">
        <v>17.600000000000001</v>
      </c>
      <c r="L22" s="1445"/>
      <c r="M22" s="1446">
        <v>18.100000000000001</v>
      </c>
      <c r="N22" s="1446"/>
      <c r="O22" s="1261"/>
      <c r="P22" s="1235"/>
    </row>
    <row r="23" spans="1:16" ht="12" customHeight="1" x14ac:dyDescent="0.2">
      <c r="A23" s="1235"/>
      <c r="B23" s="1239"/>
      <c r="C23" s="691" t="s">
        <v>155</v>
      </c>
      <c r="D23" s="1231"/>
      <c r="E23" s="1445">
        <v>6.5</v>
      </c>
      <c r="F23" s="1445"/>
      <c r="G23" s="1445">
        <v>6.2</v>
      </c>
      <c r="H23" s="1445"/>
      <c r="I23" s="1445">
        <v>6.1</v>
      </c>
      <c r="J23" s="1445"/>
      <c r="K23" s="1445">
        <v>6.3</v>
      </c>
      <c r="L23" s="1445"/>
      <c r="M23" s="1446">
        <v>5.4</v>
      </c>
      <c r="N23" s="1446"/>
      <c r="O23" s="1261"/>
      <c r="P23" s="1235"/>
    </row>
    <row r="24" spans="1:16" ht="12" customHeight="1" x14ac:dyDescent="0.2">
      <c r="A24" s="1235"/>
      <c r="B24" s="1239"/>
      <c r="C24" s="691" t="s">
        <v>156</v>
      </c>
      <c r="D24" s="1231"/>
      <c r="E24" s="1445">
        <v>5.0999999999999996</v>
      </c>
      <c r="F24" s="1445"/>
      <c r="G24" s="1445">
        <v>5.0999999999999996</v>
      </c>
      <c r="H24" s="1445"/>
      <c r="I24" s="1445">
        <v>5.2</v>
      </c>
      <c r="J24" s="1445"/>
      <c r="K24" s="1445">
        <v>5.5</v>
      </c>
      <c r="L24" s="1445"/>
      <c r="M24" s="1446">
        <v>5.4</v>
      </c>
      <c r="N24" s="1446"/>
      <c r="O24" s="1261"/>
      <c r="P24" s="1235"/>
    </row>
    <row r="25" spans="1:16" s="1336" customFormat="1" ht="17.25" customHeight="1" x14ac:dyDescent="0.2">
      <c r="A25" s="1335"/>
      <c r="B25" s="1248"/>
      <c r="C25" s="691" t="s">
        <v>185</v>
      </c>
      <c r="D25" s="1260"/>
      <c r="E25" s="1445">
        <v>7.2</v>
      </c>
      <c r="F25" s="1445"/>
      <c r="G25" s="1445">
        <v>7.2</v>
      </c>
      <c r="H25" s="1445"/>
      <c r="I25" s="1445">
        <v>6.7</v>
      </c>
      <c r="J25" s="1445"/>
      <c r="K25" s="1445">
        <v>6.8</v>
      </c>
      <c r="L25" s="1445"/>
      <c r="M25" s="1446">
        <v>6.2</v>
      </c>
      <c r="N25" s="1446"/>
      <c r="O25" s="1241"/>
      <c r="P25" s="1335"/>
    </row>
    <row r="26" spans="1:16" s="1336" customFormat="1" ht="12" customHeight="1" x14ac:dyDescent="0.2">
      <c r="A26" s="1335"/>
      <c r="B26" s="1248"/>
      <c r="C26" s="691" t="s">
        <v>186</v>
      </c>
      <c r="D26" s="1260"/>
      <c r="E26" s="1445">
        <v>5.3</v>
      </c>
      <c r="F26" s="1445"/>
      <c r="G26" s="1445">
        <v>5.4</v>
      </c>
      <c r="H26" s="1445"/>
      <c r="I26" s="1445">
        <v>5.7</v>
      </c>
      <c r="J26" s="1445"/>
      <c r="K26" s="1445">
        <v>4.9000000000000004</v>
      </c>
      <c r="L26" s="1445"/>
      <c r="M26" s="1446">
        <v>4.7</v>
      </c>
      <c r="N26" s="1446"/>
      <c r="O26" s="1241"/>
      <c r="P26" s="1335"/>
    </row>
    <row r="27" spans="1:16" s="1336" customFormat="1" ht="12" customHeight="1" x14ac:dyDescent="0.2">
      <c r="A27" s="1335"/>
      <c r="B27" s="1248"/>
      <c r="C27" s="691" t="s">
        <v>187</v>
      </c>
      <c r="D27" s="1260"/>
      <c r="E27" s="1445">
        <v>7.2</v>
      </c>
      <c r="F27" s="1445"/>
      <c r="G27" s="1445">
        <v>7.1</v>
      </c>
      <c r="H27" s="1445"/>
      <c r="I27" s="1445">
        <v>6.7</v>
      </c>
      <c r="J27" s="1445"/>
      <c r="K27" s="1445">
        <v>7.8</v>
      </c>
      <c r="L27" s="1445"/>
      <c r="M27" s="1446">
        <v>7.1</v>
      </c>
      <c r="N27" s="1446"/>
      <c r="O27" s="1241"/>
      <c r="P27" s="1335"/>
    </row>
    <row r="28" spans="1:16" s="1336" customFormat="1" ht="12" customHeight="1" x14ac:dyDescent="0.2">
      <c r="A28" s="1335"/>
      <c r="B28" s="1248"/>
      <c r="C28" s="691" t="s">
        <v>188</v>
      </c>
      <c r="D28" s="1260"/>
      <c r="E28" s="1445">
        <v>6.9</v>
      </c>
      <c r="F28" s="1445"/>
      <c r="G28" s="1445">
        <v>6.6</v>
      </c>
      <c r="H28" s="1445"/>
      <c r="I28" s="1445">
        <v>7.7</v>
      </c>
      <c r="J28" s="1445"/>
      <c r="K28" s="1445">
        <v>6.3</v>
      </c>
      <c r="L28" s="1445"/>
      <c r="M28" s="1446">
        <v>6.9</v>
      </c>
      <c r="N28" s="1446"/>
      <c r="O28" s="1241"/>
      <c r="P28" s="1335"/>
    </row>
    <row r="29" spans="1:16" s="1336" customFormat="1" ht="12" customHeight="1" x14ac:dyDescent="0.2">
      <c r="A29" s="1335"/>
      <c r="B29" s="1248"/>
      <c r="C29" s="691" t="s">
        <v>189</v>
      </c>
      <c r="D29" s="1260"/>
      <c r="E29" s="1445">
        <v>5.3</v>
      </c>
      <c r="F29" s="1445"/>
      <c r="G29" s="1445">
        <v>5</v>
      </c>
      <c r="H29" s="1445"/>
      <c r="I29" s="1445">
        <v>7.8</v>
      </c>
      <c r="J29" s="1445"/>
      <c r="K29" s="1445">
        <v>9.4</v>
      </c>
      <c r="L29" s="1445"/>
      <c r="M29" s="1446">
        <v>6.7</v>
      </c>
      <c r="N29" s="1446"/>
      <c r="O29" s="1241"/>
      <c r="P29" s="1335"/>
    </row>
    <row r="30" spans="1:16" s="1336" customFormat="1" ht="12" customHeight="1" x14ac:dyDescent="0.2">
      <c r="A30" s="1335"/>
      <c r="B30" s="1248"/>
      <c r="C30" s="691" t="s">
        <v>129</v>
      </c>
      <c r="D30" s="1260"/>
      <c r="E30" s="1445">
        <v>8.1999999999999993</v>
      </c>
      <c r="F30" s="1445"/>
      <c r="G30" s="1445">
        <v>8.6999999999999993</v>
      </c>
      <c r="H30" s="1445"/>
      <c r="I30" s="1445">
        <v>8.5</v>
      </c>
      <c r="J30" s="1445"/>
      <c r="K30" s="1445">
        <v>8.4</v>
      </c>
      <c r="L30" s="1445"/>
      <c r="M30" s="1446">
        <v>8.1999999999999993</v>
      </c>
      <c r="N30" s="1446"/>
      <c r="O30" s="1241"/>
      <c r="P30" s="1335"/>
    </row>
    <row r="31" spans="1:16" s="1336" customFormat="1" ht="12" customHeight="1" x14ac:dyDescent="0.2">
      <c r="A31" s="1335"/>
      <c r="B31" s="1248"/>
      <c r="C31" s="691" t="s">
        <v>130</v>
      </c>
      <c r="D31" s="1260"/>
      <c r="E31" s="1445">
        <v>8.3000000000000007</v>
      </c>
      <c r="F31" s="1445"/>
      <c r="G31" s="1445">
        <v>8.9</v>
      </c>
      <c r="H31" s="1445"/>
      <c r="I31" s="1445">
        <v>8.9</v>
      </c>
      <c r="J31" s="1445"/>
      <c r="K31" s="1445">
        <v>7</v>
      </c>
      <c r="L31" s="1445"/>
      <c r="M31" s="1446">
        <v>6.9</v>
      </c>
      <c r="N31" s="1446"/>
      <c r="O31" s="1241"/>
      <c r="P31" s="1335"/>
    </row>
    <row r="32" spans="1:16" ht="17.25" customHeight="1" x14ac:dyDescent="0.2">
      <c r="A32" s="1235"/>
      <c r="B32" s="1239"/>
      <c r="C32" s="1408" t="s">
        <v>190</v>
      </c>
      <c r="D32" s="1408"/>
      <c r="E32" s="1442">
        <v>3.5</v>
      </c>
      <c r="F32" s="1442"/>
      <c r="G32" s="1442">
        <v>3.4</v>
      </c>
      <c r="H32" s="1442"/>
      <c r="I32" s="1442">
        <v>3.2</v>
      </c>
      <c r="J32" s="1442"/>
      <c r="K32" s="1442">
        <v>3.2</v>
      </c>
      <c r="L32" s="1442"/>
      <c r="M32" s="1443">
        <v>3.3</v>
      </c>
      <c r="N32" s="1443"/>
      <c r="O32" s="1261"/>
      <c r="P32" s="1235"/>
    </row>
    <row r="33" spans="1:16" s="1336" customFormat="1" ht="12.75" customHeight="1" x14ac:dyDescent="0.2">
      <c r="A33" s="1335"/>
      <c r="B33" s="1337"/>
      <c r="C33" s="691" t="s">
        <v>71</v>
      </c>
      <c r="D33" s="1260"/>
      <c r="E33" s="1437">
        <v>3.4</v>
      </c>
      <c r="F33" s="1437"/>
      <c r="G33" s="1437">
        <v>3.2</v>
      </c>
      <c r="H33" s="1437"/>
      <c r="I33" s="1437">
        <v>3.1</v>
      </c>
      <c r="J33" s="1437"/>
      <c r="K33" s="1437">
        <v>2.9</v>
      </c>
      <c r="L33" s="1437"/>
      <c r="M33" s="1438">
        <v>3.2</v>
      </c>
      <c r="N33" s="1438"/>
      <c r="O33" s="1241"/>
      <c r="P33" s="1335"/>
    </row>
    <row r="34" spans="1:16" s="1336" customFormat="1" ht="12.75" customHeight="1" x14ac:dyDescent="0.2">
      <c r="A34" s="1335"/>
      <c r="B34" s="1337"/>
      <c r="C34" s="691" t="s">
        <v>70</v>
      </c>
      <c r="D34" s="1260"/>
      <c r="E34" s="1437">
        <v>3.6</v>
      </c>
      <c r="F34" s="1437"/>
      <c r="G34" s="1437">
        <v>3.6</v>
      </c>
      <c r="H34" s="1437"/>
      <c r="I34" s="1437">
        <v>3.3</v>
      </c>
      <c r="J34" s="1437"/>
      <c r="K34" s="1437">
        <v>3.4</v>
      </c>
      <c r="L34" s="1437"/>
      <c r="M34" s="1438">
        <v>3.4</v>
      </c>
      <c r="N34" s="1438"/>
      <c r="O34" s="1241"/>
      <c r="P34" s="1335"/>
    </row>
    <row r="35" spans="1:16" s="1334" customFormat="1" ht="13.5" customHeight="1" x14ac:dyDescent="0.2">
      <c r="A35" s="1331"/>
      <c r="B35" s="1332"/>
      <c r="C35" s="1222" t="s">
        <v>191</v>
      </c>
      <c r="D35" s="1333"/>
      <c r="E35" s="1447">
        <v>0.20000000000000018</v>
      </c>
      <c r="F35" s="1447"/>
      <c r="G35" s="1447">
        <v>0.39999999999999991</v>
      </c>
      <c r="H35" s="1447"/>
      <c r="I35" s="1447">
        <v>0.19999999999999973</v>
      </c>
      <c r="J35" s="1447"/>
      <c r="K35" s="1447">
        <v>0.5</v>
      </c>
      <c r="L35" s="1447"/>
      <c r="M35" s="1448">
        <v>0.19999999999999973</v>
      </c>
      <c r="N35" s="1448"/>
      <c r="O35" s="1333"/>
      <c r="P35" s="1331"/>
    </row>
    <row r="36" spans="1:16" ht="10.5" customHeight="1" thickBot="1" x14ac:dyDescent="0.25">
      <c r="A36" s="1235"/>
      <c r="B36" s="1239"/>
      <c r="C36" s="1268"/>
      <c r="D36" s="1338"/>
      <c r="E36" s="1338"/>
      <c r="F36" s="1338"/>
      <c r="G36" s="1338"/>
      <c r="H36" s="1338"/>
      <c r="I36" s="1338"/>
      <c r="J36" s="1338"/>
      <c r="K36" s="1338"/>
      <c r="L36" s="1338"/>
      <c r="M36" s="1412"/>
      <c r="N36" s="1412"/>
      <c r="O36" s="1261"/>
      <c r="P36" s="1235"/>
    </row>
    <row r="37" spans="1:16" s="1247" customFormat="1" ht="13.5" customHeight="1" thickBot="1" x14ac:dyDescent="0.25">
      <c r="A37" s="1242"/>
      <c r="B37" s="1243"/>
      <c r="C37" s="1244" t="s">
        <v>523</v>
      </c>
      <c r="D37" s="1245"/>
      <c r="E37" s="1245"/>
      <c r="F37" s="1245"/>
      <c r="G37" s="1245"/>
      <c r="H37" s="1245"/>
      <c r="I37" s="1245"/>
      <c r="J37" s="1245"/>
      <c r="K37" s="1245"/>
      <c r="L37" s="1245"/>
      <c r="M37" s="1245"/>
      <c r="N37" s="1246"/>
      <c r="O37" s="1261"/>
      <c r="P37" s="1242"/>
    </row>
    <row r="38" spans="1:16" s="1247" customFormat="1" ht="3.75" customHeight="1" x14ac:dyDescent="0.2">
      <c r="A38" s="1242"/>
      <c r="B38" s="1243"/>
      <c r="C38" s="1423" t="s">
        <v>68</v>
      </c>
      <c r="D38" s="1423"/>
      <c r="E38" s="1269"/>
      <c r="F38" s="1269"/>
      <c r="G38" s="1269"/>
      <c r="H38" s="1269"/>
      <c r="I38" s="1269"/>
      <c r="J38" s="1269"/>
      <c r="K38" s="1269"/>
      <c r="L38" s="1269"/>
      <c r="M38" s="1269"/>
      <c r="N38" s="1269"/>
      <c r="O38" s="1261"/>
      <c r="P38" s="1242"/>
    </row>
    <row r="39" spans="1:16" ht="12.75" customHeight="1" x14ac:dyDescent="0.2">
      <c r="A39" s="1235"/>
      <c r="B39" s="1239"/>
      <c r="C39" s="1423"/>
      <c r="D39" s="1423"/>
      <c r="E39" s="1250" t="s">
        <v>34</v>
      </c>
      <c r="F39" s="1251" t="s">
        <v>34</v>
      </c>
      <c r="G39" s="1250">
        <v>2018</v>
      </c>
      <c r="H39" s="1251" t="s">
        <v>34</v>
      </c>
      <c r="I39" s="1252"/>
      <c r="J39" s="1251" t="s">
        <v>34</v>
      </c>
      <c r="K39" s="1253" t="s">
        <v>34</v>
      </c>
      <c r="L39" s="1254">
        <v>2019</v>
      </c>
      <c r="M39" s="1254" t="s">
        <v>34</v>
      </c>
      <c r="N39" s="1255"/>
      <c r="O39" s="1231"/>
      <c r="P39" s="1242"/>
    </row>
    <row r="40" spans="1:16" ht="12.75" customHeight="1" x14ac:dyDescent="0.2">
      <c r="A40" s="1235"/>
      <c r="B40" s="1239"/>
      <c r="C40" s="1256"/>
      <c r="D40" s="1256"/>
      <c r="E40" s="1415" t="str">
        <f>+E7</f>
        <v>2.º trimestre</v>
      </c>
      <c r="F40" s="1415"/>
      <c r="G40" s="1415" t="str">
        <f>+G7</f>
        <v>3.º trimestre</v>
      </c>
      <c r="H40" s="1415"/>
      <c r="I40" s="1415" t="str">
        <f>+I7</f>
        <v>4.º trimestre</v>
      </c>
      <c r="J40" s="1415"/>
      <c r="K40" s="1415" t="str">
        <f>+K7</f>
        <v>1.º trimestre</v>
      </c>
      <c r="L40" s="1415"/>
      <c r="M40" s="1415" t="str">
        <f>+M7</f>
        <v>2.º trimestre</v>
      </c>
      <c r="N40" s="1415"/>
      <c r="O40" s="1339"/>
      <c r="P40" s="1235"/>
    </row>
    <row r="41" spans="1:16" ht="15" customHeight="1" x14ac:dyDescent="0.2">
      <c r="A41" s="1235"/>
      <c r="B41" s="1239"/>
      <c r="C41" s="1408" t="s">
        <v>178</v>
      </c>
      <c r="D41" s="1408"/>
      <c r="E41" s="1449">
        <v>100</v>
      </c>
      <c r="F41" s="1449"/>
      <c r="G41" s="1449">
        <v>100</v>
      </c>
      <c r="H41" s="1449"/>
      <c r="I41" s="1449">
        <v>100</v>
      </c>
      <c r="J41" s="1449"/>
      <c r="K41" s="1450">
        <v>100</v>
      </c>
      <c r="L41" s="1450"/>
      <c r="M41" s="1450">
        <v>100</v>
      </c>
      <c r="N41" s="1450"/>
      <c r="O41" s="1340"/>
      <c r="P41" s="1235"/>
    </row>
    <row r="42" spans="1:16" s="1302" customFormat="1" ht="11.25" customHeight="1" x14ac:dyDescent="0.2">
      <c r="A42" s="1299"/>
      <c r="B42" s="1248"/>
      <c r="C42" s="694"/>
      <c r="D42" s="691" t="s">
        <v>70</v>
      </c>
      <c r="E42" s="1451">
        <v>51.790790221716875</v>
      </c>
      <c r="F42" s="1451"/>
      <c r="G42" s="1451">
        <v>53.246385029770352</v>
      </c>
      <c r="H42" s="1451"/>
      <c r="I42" s="1451">
        <v>53.967344600401034</v>
      </c>
      <c r="J42" s="1451"/>
      <c r="K42" s="1451">
        <v>55.260180995475118</v>
      </c>
      <c r="L42" s="1451"/>
      <c r="M42" s="1451">
        <v>52.754946727549466</v>
      </c>
      <c r="N42" s="1451"/>
      <c r="O42" s="1339"/>
      <c r="P42" s="1299"/>
    </row>
    <row r="43" spans="1:16" ht="11.25" customHeight="1" x14ac:dyDescent="0.2">
      <c r="A43" s="1235"/>
      <c r="B43" s="1239"/>
      <c r="C43" s="1341"/>
      <c r="D43" s="691" t="s">
        <v>154</v>
      </c>
      <c r="E43" s="1451">
        <v>19.670267197271176</v>
      </c>
      <c r="F43" s="1451"/>
      <c r="G43" s="1451">
        <v>22.426991777714772</v>
      </c>
      <c r="H43" s="1451"/>
      <c r="I43" s="1451">
        <v>21.369235176167283</v>
      </c>
      <c r="J43" s="1451"/>
      <c r="K43" s="1451">
        <v>18.269230769230766</v>
      </c>
      <c r="L43" s="1451"/>
      <c r="M43" s="1451">
        <v>19.847792998477932</v>
      </c>
      <c r="N43" s="1451"/>
      <c r="O43" s="1340"/>
      <c r="P43" s="1235"/>
    </row>
    <row r="44" spans="1:16" s="1277" customFormat="1" ht="13.5" customHeight="1" x14ac:dyDescent="0.2">
      <c r="A44" s="1274"/>
      <c r="B44" s="1275"/>
      <c r="C44" s="691" t="s">
        <v>185</v>
      </c>
      <c r="D44" s="697"/>
      <c r="E44" s="1452">
        <v>37.777146105741899</v>
      </c>
      <c r="F44" s="1452"/>
      <c r="G44" s="1452">
        <v>37.340516019279839</v>
      </c>
      <c r="H44" s="1452"/>
      <c r="I44" s="1452">
        <v>34.918361501002579</v>
      </c>
      <c r="J44" s="1452"/>
      <c r="K44" s="1452">
        <v>35.039592760180994</v>
      </c>
      <c r="L44" s="1452"/>
      <c r="M44" s="1452">
        <v>34.611872146118721</v>
      </c>
      <c r="N44" s="1452"/>
      <c r="O44" s="1342"/>
      <c r="P44" s="1274"/>
    </row>
    <row r="45" spans="1:16" s="1302" customFormat="1" ht="11.25" customHeight="1" x14ac:dyDescent="0.2">
      <c r="A45" s="1299"/>
      <c r="B45" s="1248"/>
      <c r="C45" s="694"/>
      <c r="D45" s="1222" t="s">
        <v>70</v>
      </c>
      <c r="E45" s="1451">
        <v>53.273137697516923</v>
      </c>
      <c r="F45" s="1451"/>
      <c r="G45" s="1451">
        <v>51.176917236142764</v>
      </c>
      <c r="H45" s="1451"/>
      <c r="I45" s="1451">
        <v>54.799015586546339</v>
      </c>
      <c r="J45" s="1451"/>
      <c r="K45" s="1451">
        <v>55.690072639225171</v>
      </c>
      <c r="L45" s="1451"/>
      <c r="M45" s="1451">
        <v>53.122251539138077</v>
      </c>
      <c r="N45" s="1451"/>
      <c r="O45" s="1284"/>
      <c r="P45" s="1299"/>
    </row>
    <row r="46" spans="1:16" s="1277" customFormat="1" ht="11.25" customHeight="1" x14ac:dyDescent="0.2">
      <c r="A46" s="1274"/>
      <c r="B46" s="1275"/>
      <c r="C46" s="691"/>
      <c r="D46" s="1222" t="s">
        <v>154</v>
      </c>
      <c r="E46" s="1451">
        <v>19.488337095560571</v>
      </c>
      <c r="F46" s="1451"/>
      <c r="G46" s="1451">
        <v>21.336370539104028</v>
      </c>
      <c r="H46" s="1451"/>
      <c r="I46" s="1451">
        <v>19.278096800656275</v>
      </c>
      <c r="J46" s="1451"/>
      <c r="K46" s="1451">
        <v>17.594834543987087</v>
      </c>
      <c r="L46" s="1451"/>
      <c r="M46" s="1451">
        <v>18.64555848724714</v>
      </c>
      <c r="N46" s="1451"/>
      <c r="O46" s="1342"/>
      <c r="P46" s="1274"/>
    </row>
    <row r="47" spans="1:16" s="1277" customFormat="1" ht="13.5" customHeight="1" x14ac:dyDescent="0.2">
      <c r="A47" s="1274"/>
      <c r="B47" s="1275"/>
      <c r="C47" s="691" t="s">
        <v>186</v>
      </c>
      <c r="D47" s="697"/>
      <c r="E47" s="1452">
        <v>17.168845935190451</v>
      </c>
      <c r="F47" s="1452"/>
      <c r="G47" s="1452">
        <v>17.862205840657783</v>
      </c>
      <c r="H47" s="1452"/>
      <c r="I47" s="1452">
        <v>18.90575766256087</v>
      </c>
      <c r="J47" s="1452"/>
      <c r="K47" s="1452">
        <v>15.780542986425338</v>
      </c>
      <c r="L47" s="1452"/>
      <c r="M47" s="1452">
        <v>16.468797564687975</v>
      </c>
      <c r="N47" s="1452"/>
      <c r="O47" s="1342"/>
      <c r="P47" s="1274"/>
    </row>
    <row r="48" spans="1:16" s="1302" customFormat="1" ht="11.25" customHeight="1" x14ac:dyDescent="0.2">
      <c r="A48" s="1299"/>
      <c r="B48" s="1248"/>
      <c r="C48" s="694"/>
      <c r="D48" s="1222" t="s">
        <v>70</v>
      </c>
      <c r="E48" s="1451">
        <v>51.324503311258276</v>
      </c>
      <c r="F48" s="1451"/>
      <c r="G48" s="1451">
        <v>59.841269841269849</v>
      </c>
      <c r="H48" s="1451"/>
      <c r="I48" s="1451">
        <v>53.787878787878782</v>
      </c>
      <c r="J48" s="1451"/>
      <c r="K48" s="1451">
        <v>57.347670250896066</v>
      </c>
      <c r="L48" s="1451"/>
      <c r="M48" s="1451">
        <v>54.713493530499079</v>
      </c>
      <c r="N48" s="1451"/>
      <c r="O48" s="1284"/>
      <c r="P48" s="1299"/>
    </row>
    <row r="49" spans="1:16" s="1277" customFormat="1" ht="11.25" customHeight="1" x14ac:dyDescent="0.2">
      <c r="A49" s="1274"/>
      <c r="B49" s="1275"/>
      <c r="C49" s="691"/>
      <c r="D49" s="1222" t="s">
        <v>154</v>
      </c>
      <c r="E49" s="1451">
        <v>21.85430463576159</v>
      </c>
      <c r="F49" s="1451"/>
      <c r="G49" s="1451">
        <v>24.126984126984123</v>
      </c>
      <c r="H49" s="1451"/>
      <c r="I49" s="1451">
        <v>24.393939393939394</v>
      </c>
      <c r="J49" s="1451"/>
      <c r="K49" s="1451">
        <v>15.949820788530467</v>
      </c>
      <c r="L49" s="1451"/>
      <c r="M49" s="1451">
        <v>17.190388170055453</v>
      </c>
      <c r="N49" s="1451"/>
      <c r="O49" s="1342"/>
      <c r="P49" s="1274"/>
    </row>
    <row r="50" spans="1:16" s="1277" customFormat="1" ht="13.5" customHeight="1" x14ac:dyDescent="0.2">
      <c r="A50" s="1274"/>
      <c r="B50" s="1275"/>
      <c r="C50" s="691" t="s">
        <v>58</v>
      </c>
      <c r="D50" s="697"/>
      <c r="E50" s="1452">
        <v>28.908470722001141</v>
      </c>
      <c r="F50" s="1452"/>
      <c r="G50" s="1452">
        <v>28.636234760419622</v>
      </c>
      <c r="H50" s="1452"/>
      <c r="I50" s="1452">
        <v>27.155542824405611</v>
      </c>
      <c r="J50" s="1452"/>
      <c r="K50" s="1452">
        <v>31.476244343891402</v>
      </c>
      <c r="L50" s="1452"/>
      <c r="M50" s="1452">
        <v>30.989345509893457</v>
      </c>
      <c r="N50" s="1452"/>
      <c r="O50" s="1276"/>
      <c r="P50" s="1274"/>
    </row>
    <row r="51" spans="1:16" s="1302" customFormat="1" ht="11.25" customHeight="1" x14ac:dyDescent="0.2">
      <c r="A51" s="1299"/>
      <c r="B51" s="1248"/>
      <c r="C51" s="694"/>
      <c r="D51" s="1222" t="s">
        <v>70</v>
      </c>
      <c r="E51" s="1451">
        <v>53.785644051130774</v>
      </c>
      <c r="F51" s="1451"/>
      <c r="G51" s="1451">
        <v>54.158415841584159</v>
      </c>
      <c r="H51" s="1451"/>
      <c r="I51" s="1451">
        <v>54.957805907172997</v>
      </c>
      <c r="J51" s="1451"/>
      <c r="K51" s="1451">
        <v>56.154537286612758</v>
      </c>
      <c r="L51" s="1451"/>
      <c r="M51" s="1451">
        <v>53.92927308447937</v>
      </c>
      <c r="N51" s="1451"/>
      <c r="O51" s="1256"/>
      <c r="P51" s="1299"/>
    </row>
    <row r="52" spans="1:16" s="1277" customFormat="1" ht="11.25" customHeight="1" x14ac:dyDescent="0.2">
      <c r="A52" s="1274"/>
      <c r="B52" s="1275"/>
      <c r="C52" s="691"/>
      <c r="D52" s="1222" t="s">
        <v>154</v>
      </c>
      <c r="E52" s="1451">
        <v>16.420845624385446</v>
      </c>
      <c r="F52" s="1451"/>
      <c r="G52" s="1451">
        <v>21.188118811881189</v>
      </c>
      <c r="H52" s="1451"/>
      <c r="I52" s="1451">
        <v>18.670886075949365</v>
      </c>
      <c r="J52" s="1451"/>
      <c r="K52" s="1451">
        <v>18.418688230008986</v>
      </c>
      <c r="L52" s="1451"/>
      <c r="M52" s="1451">
        <v>20.43222003929273</v>
      </c>
      <c r="N52" s="1451"/>
      <c r="O52" s="1276"/>
      <c r="P52" s="1274"/>
    </row>
    <row r="53" spans="1:16" s="1277" customFormat="1" ht="13.5" customHeight="1" x14ac:dyDescent="0.2">
      <c r="A53" s="1274"/>
      <c r="B53" s="1275"/>
      <c r="C53" s="691" t="s">
        <v>188</v>
      </c>
      <c r="D53" s="697"/>
      <c r="E53" s="1452">
        <v>6.736782262649232</v>
      </c>
      <c r="F53" s="1452"/>
      <c r="G53" s="1452">
        <v>6.4644173518571035</v>
      </c>
      <c r="H53" s="1452"/>
      <c r="I53" s="1452">
        <v>7.6195932397593813</v>
      </c>
      <c r="J53" s="1452"/>
      <c r="K53" s="1452">
        <v>6.1085972850678729</v>
      </c>
      <c r="L53" s="1452"/>
      <c r="M53" s="1452">
        <v>7.1841704718417052</v>
      </c>
      <c r="N53" s="1452"/>
      <c r="O53" s="1276"/>
      <c r="P53" s="1274"/>
    </row>
    <row r="54" spans="1:16" s="1302" customFormat="1" ht="11.25" customHeight="1" x14ac:dyDescent="0.2">
      <c r="A54" s="1299"/>
      <c r="B54" s="1343"/>
      <c r="C54" s="694"/>
      <c r="D54" s="1222" t="s">
        <v>70</v>
      </c>
      <c r="E54" s="1451">
        <v>44.725738396624472</v>
      </c>
      <c r="F54" s="1451"/>
      <c r="G54" s="1451">
        <v>53.070175438596493</v>
      </c>
      <c r="H54" s="1451"/>
      <c r="I54" s="1451">
        <v>53.383458646616532</v>
      </c>
      <c r="J54" s="1451"/>
      <c r="K54" s="1451">
        <v>46.296296296296291</v>
      </c>
      <c r="L54" s="1451"/>
      <c r="M54" s="1451">
        <v>49.576271186440671</v>
      </c>
      <c r="N54" s="1451"/>
      <c r="O54" s="1256"/>
      <c r="P54" s="1299"/>
    </row>
    <row r="55" spans="1:16" s="1277" customFormat="1" ht="11.25" customHeight="1" x14ac:dyDescent="0.2">
      <c r="A55" s="1274"/>
      <c r="B55" s="1275"/>
      <c r="C55" s="691"/>
      <c r="D55" s="1222" t="s">
        <v>154</v>
      </c>
      <c r="E55" s="1451">
        <v>19.831223628691987</v>
      </c>
      <c r="F55" s="1451"/>
      <c r="G55" s="1451">
        <v>19.736842105263158</v>
      </c>
      <c r="H55" s="1451"/>
      <c r="I55" s="1451">
        <v>23.308270676691727</v>
      </c>
      <c r="J55" s="1451"/>
      <c r="K55" s="1451">
        <v>18.981481481481481</v>
      </c>
      <c r="L55" s="1451"/>
      <c r="M55" s="1451">
        <v>16.949152542372879</v>
      </c>
      <c r="N55" s="1451"/>
      <c r="O55" s="1276"/>
      <c r="P55" s="1274"/>
    </row>
    <row r="56" spans="1:16" s="1277" customFormat="1" ht="13.5" customHeight="1" x14ac:dyDescent="0.2">
      <c r="A56" s="1274"/>
      <c r="B56" s="1275"/>
      <c r="C56" s="691" t="s">
        <v>189</v>
      </c>
      <c r="D56" s="697"/>
      <c r="E56" s="1452">
        <v>3.3541785105173396</v>
      </c>
      <c r="F56" s="1452"/>
      <c r="G56" s="1452">
        <v>3.2038559682449677</v>
      </c>
      <c r="H56" s="1452"/>
      <c r="I56" s="1452">
        <v>4.9556001145803492</v>
      </c>
      <c r="J56" s="1452"/>
      <c r="K56" s="1452">
        <v>5.9389140271493206</v>
      </c>
      <c r="L56" s="1452"/>
      <c r="M56" s="1452">
        <v>4.6879756468797567</v>
      </c>
      <c r="N56" s="1452"/>
      <c r="O56" s="1276"/>
      <c r="P56" s="1274"/>
    </row>
    <row r="57" spans="1:16" s="1302" customFormat="1" ht="11.25" customHeight="1" x14ac:dyDescent="0.2">
      <c r="A57" s="1299"/>
      <c r="B57" s="1343"/>
      <c r="C57" s="694"/>
      <c r="D57" s="1222" t="s">
        <v>70</v>
      </c>
      <c r="E57" s="1451">
        <v>49.152542372881349</v>
      </c>
      <c r="F57" s="1451"/>
      <c r="G57" s="1451">
        <v>40.707964601769909</v>
      </c>
      <c r="H57" s="1451"/>
      <c r="I57" s="1451">
        <v>49.710982658959537</v>
      </c>
      <c r="J57" s="1451"/>
      <c r="K57" s="1451">
        <v>56.19047619047619</v>
      </c>
      <c r="L57" s="1451"/>
      <c r="M57" s="1451">
        <v>43.506493506493506</v>
      </c>
      <c r="N57" s="1451"/>
      <c r="O57" s="1256"/>
      <c r="P57" s="1299"/>
    </row>
    <row r="58" spans="1:16" s="1277" customFormat="1" ht="11.25" customHeight="1" x14ac:dyDescent="0.2">
      <c r="A58" s="1274"/>
      <c r="B58" s="1275"/>
      <c r="C58" s="691"/>
      <c r="D58" s="1222" t="s">
        <v>154</v>
      </c>
      <c r="E58" s="1451">
        <v>32.20338983050847</v>
      </c>
      <c r="F58" s="1451"/>
      <c r="G58" s="1451">
        <v>24.778761061946899</v>
      </c>
      <c r="H58" s="1451"/>
      <c r="I58" s="1451">
        <v>28.323699421965319</v>
      </c>
      <c r="J58" s="1451"/>
      <c r="K58" s="1451">
        <v>21.428571428571427</v>
      </c>
      <c r="L58" s="1451"/>
      <c r="M58" s="1451">
        <v>27.922077922077921</v>
      </c>
      <c r="N58" s="1451"/>
      <c r="O58" s="1276"/>
      <c r="P58" s="1274"/>
    </row>
    <row r="59" spans="1:16" s="1277" customFormat="1" ht="13.5" customHeight="1" x14ac:dyDescent="0.2">
      <c r="A59" s="1274"/>
      <c r="B59" s="1275"/>
      <c r="C59" s="691" t="s">
        <v>129</v>
      </c>
      <c r="D59" s="697"/>
      <c r="E59" s="1452">
        <v>2.8425241614553722</v>
      </c>
      <c r="F59" s="1452"/>
      <c r="G59" s="1452">
        <v>3.0620924298270489</v>
      </c>
      <c r="H59" s="1452"/>
      <c r="I59" s="1452">
        <v>2.9504439988541966</v>
      </c>
      <c r="J59" s="1452"/>
      <c r="K59" s="1452">
        <v>2.9128959276018098</v>
      </c>
      <c r="L59" s="1452"/>
      <c r="M59" s="1452">
        <v>3.1354642313546428</v>
      </c>
      <c r="N59" s="1452"/>
      <c r="O59" s="1276"/>
      <c r="P59" s="1274"/>
    </row>
    <row r="60" spans="1:16" s="1302" customFormat="1" ht="11.25" customHeight="1" x14ac:dyDescent="0.2">
      <c r="A60" s="1299"/>
      <c r="B60" s="1343"/>
      <c r="C60" s="694"/>
      <c r="D60" s="1222" t="s">
        <v>70</v>
      </c>
      <c r="E60" s="1451">
        <v>50</v>
      </c>
      <c r="F60" s="1451"/>
      <c r="G60" s="1451">
        <v>48.148148148148145</v>
      </c>
      <c r="H60" s="1451"/>
      <c r="I60" s="1451">
        <v>49.514563106796111</v>
      </c>
      <c r="J60" s="1451"/>
      <c r="K60" s="1451">
        <v>51.456310679611647</v>
      </c>
      <c r="L60" s="1451"/>
      <c r="M60" s="1451">
        <v>51.456310679611647</v>
      </c>
      <c r="N60" s="1451"/>
      <c r="O60" s="1256"/>
      <c r="P60" s="1299"/>
    </row>
    <row r="61" spans="1:16" s="1277" customFormat="1" ht="11.25" customHeight="1" x14ac:dyDescent="0.2">
      <c r="A61" s="1274"/>
      <c r="B61" s="1275"/>
      <c r="C61" s="691"/>
      <c r="D61" s="1222" t="s">
        <v>154</v>
      </c>
      <c r="E61" s="1451">
        <v>32</v>
      </c>
      <c r="F61" s="1451"/>
      <c r="G61" s="1451">
        <v>39.81481481481481</v>
      </c>
      <c r="H61" s="1451"/>
      <c r="I61" s="1451">
        <v>34.95145631067961</v>
      </c>
      <c r="J61" s="1451"/>
      <c r="K61" s="1451">
        <v>21.359223300970875</v>
      </c>
      <c r="L61" s="1451"/>
      <c r="M61" s="1451">
        <v>33.980582524271838</v>
      </c>
      <c r="N61" s="1451"/>
      <c r="O61" s="1276"/>
      <c r="P61" s="1274"/>
    </row>
    <row r="62" spans="1:16" ht="13.5" customHeight="1" x14ac:dyDescent="0.2">
      <c r="A62" s="1235"/>
      <c r="B62" s="1275"/>
      <c r="C62" s="691" t="s">
        <v>130</v>
      </c>
      <c r="D62" s="697"/>
      <c r="E62" s="1452">
        <v>3.1836270608300166</v>
      </c>
      <c r="F62" s="1452"/>
      <c r="G62" s="1452">
        <v>3.4590303373972211</v>
      </c>
      <c r="H62" s="1452"/>
      <c r="I62" s="1452">
        <v>3.4947006588370093</v>
      </c>
      <c r="J62" s="1452"/>
      <c r="K62" s="1452">
        <v>2.7714932126696832</v>
      </c>
      <c r="L62" s="1452"/>
      <c r="M62" s="1452">
        <v>2.8919330289193299</v>
      </c>
      <c r="N62" s="1452"/>
      <c r="O62" s="1261"/>
      <c r="P62" s="1235"/>
    </row>
    <row r="63" spans="1:16" s="1302" customFormat="1" ht="11.25" customHeight="1" x14ac:dyDescent="0.2">
      <c r="A63" s="1299"/>
      <c r="B63" s="1343"/>
      <c r="C63" s="694"/>
      <c r="D63" s="1222" t="s">
        <v>70</v>
      </c>
      <c r="E63" s="1451">
        <v>38.392857142857146</v>
      </c>
      <c r="F63" s="1451"/>
      <c r="G63" s="1451">
        <v>50</v>
      </c>
      <c r="H63" s="1451"/>
      <c r="I63" s="1451">
        <v>50</v>
      </c>
      <c r="J63" s="1451"/>
      <c r="K63" s="1451">
        <v>50</v>
      </c>
      <c r="L63" s="1451"/>
      <c r="M63" s="1451">
        <v>48.421052631578945</v>
      </c>
      <c r="N63" s="1451"/>
      <c r="O63" s="1256"/>
      <c r="P63" s="1299"/>
    </row>
    <row r="64" spans="1:16" ht="11.25" customHeight="1" x14ac:dyDescent="0.2">
      <c r="A64" s="1235"/>
      <c r="B64" s="1275"/>
      <c r="C64" s="691"/>
      <c r="D64" s="1222" t="s">
        <v>154</v>
      </c>
      <c r="E64" s="1451">
        <v>14.285714285714288</v>
      </c>
      <c r="F64" s="1451"/>
      <c r="G64" s="1451">
        <v>22.950819672131146</v>
      </c>
      <c r="H64" s="1451"/>
      <c r="I64" s="1451">
        <v>22.131147540983608</v>
      </c>
      <c r="J64" s="1451"/>
      <c r="K64" s="1451">
        <v>25.510204081632654</v>
      </c>
      <c r="L64" s="1451"/>
      <c r="M64" s="1451">
        <v>23.157894736842106</v>
      </c>
      <c r="N64" s="1451"/>
      <c r="O64" s="1261"/>
      <c r="P64" s="1235"/>
    </row>
    <row r="65" spans="1:16" s="760" customFormat="1" ht="12" customHeight="1" x14ac:dyDescent="0.2">
      <c r="A65" s="775"/>
      <c r="B65" s="776"/>
      <c r="C65" s="777" t="s">
        <v>480</v>
      </c>
      <c r="D65" s="778"/>
      <c r="E65" s="779"/>
      <c r="F65" s="1280"/>
      <c r="G65" s="779"/>
      <c r="H65" s="1280"/>
      <c r="I65" s="779"/>
      <c r="J65" s="1280"/>
      <c r="K65" s="779"/>
      <c r="L65" s="1280"/>
      <c r="M65" s="779"/>
      <c r="N65" s="1280"/>
      <c r="O65" s="780"/>
      <c r="P65" s="771"/>
    </row>
    <row r="66" spans="1:16" s="1346" customFormat="1" ht="13.5" customHeight="1" x14ac:dyDescent="0.2">
      <c r="A66" s="1344"/>
      <c r="B66" s="1275"/>
      <c r="C66" s="1282" t="s">
        <v>392</v>
      </c>
      <c r="D66" s="694"/>
      <c r="E66" s="1453" t="s">
        <v>87</v>
      </c>
      <c r="F66" s="1453"/>
      <c r="G66" s="1453"/>
      <c r="H66" s="1453"/>
      <c r="I66" s="1453"/>
      <c r="J66" s="1453"/>
      <c r="K66" s="1453"/>
      <c r="L66" s="1453"/>
      <c r="M66" s="1453"/>
      <c r="N66" s="1453"/>
      <c r="O66" s="1345"/>
      <c r="P66" s="1344"/>
    </row>
    <row r="67" spans="1:16" ht="13.5" customHeight="1" x14ac:dyDescent="0.2">
      <c r="A67" s="1235"/>
      <c r="B67" s="1347">
        <v>8</v>
      </c>
      <c r="C67" s="1422">
        <v>43739</v>
      </c>
      <c r="D67" s="1422"/>
      <c r="E67" s="1231"/>
      <c r="F67" s="1231"/>
      <c r="G67" s="1231"/>
      <c r="H67" s="1231"/>
      <c r="I67" s="1231"/>
      <c r="J67" s="1231"/>
      <c r="K67" s="1231"/>
      <c r="L67" s="1231"/>
      <c r="M67" s="1231"/>
      <c r="N67" s="1231"/>
      <c r="O67" s="1320"/>
      <c r="P67" s="1235"/>
    </row>
  </sheetData>
  <mergeCells count="281">
    <mergeCell ref="C67:D67"/>
    <mergeCell ref="E64:F64"/>
    <mergeCell ref="G64:H64"/>
    <mergeCell ref="I64:J64"/>
    <mergeCell ref="K64:L64"/>
    <mergeCell ref="M64:N64"/>
    <mergeCell ref="E66:N66"/>
    <mergeCell ref="E62:F62"/>
    <mergeCell ref="G62:H62"/>
    <mergeCell ref="I62:J62"/>
    <mergeCell ref="K62:L62"/>
    <mergeCell ref="M62:N62"/>
    <mergeCell ref="E63:F63"/>
    <mergeCell ref="G63:H63"/>
    <mergeCell ref="I63:J63"/>
    <mergeCell ref="K63:L63"/>
    <mergeCell ref="M63:N63"/>
    <mergeCell ref="E60:F60"/>
    <mergeCell ref="G60:H60"/>
    <mergeCell ref="I60:J60"/>
    <mergeCell ref="K60:L60"/>
    <mergeCell ref="M60:N60"/>
    <mergeCell ref="E61:F61"/>
    <mergeCell ref="G61:H61"/>
    <mergeCell ref="I61:J61"/>
    <mergeCell ref="K61:L61"/>
    <mergeCell ref="M61:N61"/>
    <mergeCell ref="E58:F58"/>
    <mergeCell ref="G58:H58"/>
    <mergeCell ref="I58:J58"/>
    <mergeCell ref="K58:L58"/>
    <mergeCell ref="M58:N58"/>
    <mergeCell ref="E59:F59"/>
    <mergeCell ref="G59:H59"/>
    <mergeCell ref="I59:J59"/>
    <mergeCell ref="K59:L59"/>
    <mergeCell ref="M59:N59"/>
    <mergeCell ref="E56:F56"/>
    <mergeCell ref="G56:H56"/>
    <mergeCell ref="I56:J56"/>
    <mergeCell ref="K56:L56"/>
    <mergeCell ref="M56:N56"/>
    <mergeCell ref="E57:F57"/>
    <mergeCell ref="G57:H57"/>
    <mergeCell ref="I57:J57"/>
    <mergeCell ref="K57:L57"/>
    <mergeCell ref="M57:N57"/>
    <mergeCell ref="E54:F54"/>
    <mergeCell ref="G54:H54"/>
    <mergeCell ref="I54:J54"/>
    <mergeCell ref="K54:L54"/>
    <mergeCell ref="M54:N54"/>
    <mergeCell ref="E55:F55"/>
    <mergeCell ref="G55:H55"/>
    <mergeCell ref="I55:J55"/>
    <mergeCell ref="K55:L55"/>
    <mergeCell ref="M55:N55"/>
    <mergeCell ref="E52:F52"/>
    <mergeCell ref="G52:H52"/>
    <mergeCell ref="I52:J52"/>
    <mergeCell ref="K52:L52"/>
    <mergeCell ref="M52:N52"/>
    <mergeCell ref="E53:F53"/>
    <mergeCell ref="G53:H53"/>
    <mergeCell ref="I53:J53"/>
    <mergeCell ref="K53:L53"/>
    <mergeCell ref="M53:N53"/>
    <mergeCell ref="E50:F50"/>
    <mergeCell ref="G50:H50"/>
    <mergeCell ref="I50:J50"/>
    <mergeCell ref="K50:L50"/>
    <mergeCell ref="M50:N50"/>
    <mergeCell ref="E51:F51"/>
    <mergeCell ref="G51:H51"/>
    <mergeCell ref="I51:J51"/>
    <mergeCell ref="K51:L51"/>
    <mergeCell ref="M51:N51"/>
    <mergeCell ref="E48:F48"/>
    <mergeCell ref="G48:H48"/>
    <mergeCell ref="I48:J48"/>
    <mergeCell ref="K48:L48"/>
    <mergeCell ref="M48:N48"/>
    <mergeCell ref="E49:F49"/>
    <mergeCell ref="G49:H49"/>
    <mergeCell ref="I49:J49"/>
    <mergeCell ref="K49:L49"/>
    <mergeCell ref="M49:N49"/>
    <mergeCell ref="E46:F46"/>
    <mergeCell ref="G46:H46"/>
    <mergeCell ref="I46:J46"/>
    <mergeCell ref="K46:L46"/>
    <mergeCell ref="M46:N46"/>
    <mergeCell ref="E47:F47"/>
    <mergeCell ref="G47:H47"/>
    <mergeCell ref="I47:J47"/>
    <mergeCell ref="K47:L47"/>
    <mergeCell ref="M47:N47"/>
    <mergeCell ref="E44:F44"/>
    <mergeCell ref="G44:H44"/>
    <mergeCell ref="I44:J44"/>
    <mergeCell ref="K44:L44"/>
    <mergeCell ref="M44:N44"/>
    <mergeCell ref="E45:F45"/>
    <mergeCell ref="G45:H45"/>
    <mergeCell ref="I45:J45"/>
    <mergeCell ref="K45:L45"/>
    <mergeCell ref="M45:N45"/>
    <mergeCell ref="E42:F42"/>
    <mergeCell ref="G42:H42"/>
    <mergeCell ref="I42:J42"/>
    <mergeCell ref="K42:L42"/>
    <mergeCell ref="M42:N42"/>
    <mergeCell ref="E43:F43"/>
    <mergeCell ref="G43:H43"/>
    <mergeCell ref="I43:J43"/>
    <mergeCell ref="K43:L43"/>
    <mergeCell ref="M43:N43"/>
    <mergeCell ref="C41:D41"/>
    <mergeCell ref="E41:F41"/>
    <mergeCell ref="G41:H41"/>
    <mergeCell ref="I41:J41"/>
    <mergeCell ref="K41:L41"/>
    <mergeCell ref="M41:N41"/>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40:N40">
    <cfRule type="cellIs" dxfId="4117"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S62"/>
  <sheetViews>
    <sheetView zoomScaleNormal="100" workbookViewId="0"/>
  </sheetViews>
  <sheetFormatPr defaultRowHeight="12.75" x14ac:dyDescent="0.2"/>
  <cols>
    <col min="1" max="1" width="1" style="131" customWidth="1"/>
    <col min="2" max="2" width="2.5703125" style="131" customWidth="1"/>
    <col min="3" max="3" width="1" style="131" customWidth="1"/>
    <col min="4" max="4" width="24.7109375" style="131" customWidth="1"/>
    <col min="5" max="17" width="5.42578125" style="131" customWidth="1"/>
    <col min="18" max="18" width="2.5703125" style="131" customWidth="1"/>
    <col min="19" max="19" width="1" style="131" customWidth="1"/>
    <col min="20" max="16384" width="9.140625" style="131"/>
  </cols>
  <sheetData>
    <row r="1" spans="1:19" ht="13.5" customHeight="1" x14ac:dyDescent="0.2">
      <c r="A1" s="130"/>
      <c r="B1" s="1459" t="s">
        <v>393</v>
      </c>
      <c r="C1" s="1459"/>
      <c r="D1" s="1459"/>
      <c r="E1" s="132"/>
      <c r="F1" s="132"/>
      <c r="G1" s="132"/>
      <c r="H1" s="132"/>
      <c r="I1" s="132"/>
      <c r="J1" s="132"/>
      <c r="K1" s="132"/>
      <c r="L1" s="132"/>
      <c r="M1" s="132"/>
      <c r="N1" s="132"/>
      <c r="O1" s="132"/>
      <c r="P1" s="132"/>
      <c r="Q1" s="132"/>
      <c r="R1" s="132"/>
      <c r="S1" s="130"/>
    </row>
    <row r="2" spans="1:19" ht="6" customHeight="1" x14ac:dyDescent="0.2">
      <c r="A2" s="130"/>
      <c r="B2" s="543"/>
      <c r="C2" s="543"/>
      <c r="D2" s="543"/>
      <c r="E2" s="211"/>
      <c r="F2" s="211"/>
      <c r="G2" s="211"/>
      <c r="H2" s="211"/>
      <c r="I2" s="211"/>
      <c r="J2" s="211"/>
      <c r="K2" s="211"/>
      <c r="L2" s="211"/>
      <c r="M2" s="211"/>
      <c r="N2" s="211"/>
      <c r="O2" s="211"/>
      <c r="P2" s="211"/>
      <c r="Q2" s="211"/>
      <c r="R2" s="212"/>
      <c r="S2" s="132"/>
    </row>
    <row r="3" spans="1:19" ht="10.5" customHeight="1" thickBot="1" x14ac:dyDescent="0.25">
      <c r="A3" s="130"/>
      <c r="B3" s="132"/>
      <c r="C3" s="132"/>
      <c r="D3" s="132"/>
      <c r="E3" s="517"/>
      <c r="F3" s="517"/>
      <c r="G3" s="132"/>
      <c r="H3" s="132"/>
      <c r="I3" s="132"/>
      <c r="J3" s="132"/>
      <c r="K3" s="132"/>
      <c r="L3" s="132"/>
      <c r="M3" s="132"/>
      <c r="N3" s="132"/>
      <c r="O3" s="132"/>
      <c r="P3" s="517"/>
      <c r="Q3" s="517" t="s">
        <v>69</v>
      </c>
      <c r="R3" s="213"/>
      <c r="S3" s="132"/>
    </row>
    <row r="4" spans="1:19" ht="13.5" customHeight="1" thickBot="1" x14ac:dyDescent="0.25">
      <c r="A4" s="130"/>
      <c r="B4" s="132"/>
      <c r="C4" s="346" t="s">
        <v>394</v>
      </c>
      <c r="D4" s="350"/>
      <c r="E4" s="351"/>
      <c r="F4" s="351"/>
      <c r="G4" s="351"/>
      <c r="H4" s="351"/>
      <c r="I4" s="351"/>
      <c r="J4" s="351"/>
      <c r="K4" s="351"/>
      <c r="L4" s="351"/>
      <c r="M4" s="351"/>
      <c r="N4" s="351"/>
      <c r="O4" s="351"/>
      <c r="P4" s="351"/>
      <c r="Q4" s="352"/>
      <c r="R4" s="213"/>
      <c r="S4" s="132"/>
    </row>
    <row r="5" spans="1:19" ht="12" customHeight="1" x14ac:dyDescent="0.2">
      <c r="A5" s="130"/>
      <c r="B5" s="132"/>
      <c r="C5" s="827" t="s">
        <v>77</v>
      </c>
      <c r="D5" s="827"/>
      <c r="E5" s="173"/>
      <c r="F5" s="173"/>
      <c r="G5" s="173"/>
      <c r="H5" s="173"/>
      <c r="I5" s="173"/>
      <c r="J5" s="173"/>
      <c r="K5" s="173"/>
      <c r="L5" s="173"/>
      <c r="M5" s="173"/>
      <c r="N5" s="173"/>
      <c r="O5" s="173"/>
      <c r="P5" s="173"/>
      <c r="Q5" s="173"/>
      <c r="R5" s="213"/>
      <c r="S5" s="132"/>
    </row>
    <row r="6" spans="1:19" s="91" customFormat="1" ht="13.5" customHeight="1" x14ac:dyDescent="0.2">
      <c r="A6" s="157"/>
      <c r="B6" s="166"/>
      <c r="C6" s="1454" t="s">
        <v>126</v>
      </c>
      <c r="D6" s="1455"/>
      <c r="E6" s="1455"/>
      <c r="F6" s="1455"/>
      <c r="G6" s="1455"/>
      <c r="H6" s="1455"/>
      <c r="I6" s="1455"/>
      <c r="J6" s="1455"/>
      <c r="K6" s="1455"/>
      <c r="L6" s="1455"/>
      <c r="M6" s="1455"/>
      <c r="N6" s="1455"/>
      <c r="O6" s="1455"/>
      <c r="P6" s="1455"/>
      <c r="Q6" s="1456"/>
      <c r="R6" s="213"/>
      <c r="S6" s="2"/>
    </row>
    <row r="7" spans="1:19" s="91" customFormat="1" ht="3.75" customHeight="1" x14ac:dyDescent="0.2">
      <c r="A7" s="157"/>
      <c r="B7" s="166"/>
      <c r="C7" s="828"/>
      <c r="D7" s="828"/>
      <c r="E7" s="829"/>
      <c r="F7" s="829"/>
      <c r="G7" s="829"/>
      <c r="H7" s="829"/>
      <c r="I7" s="829"/>
      <c r="J7" s="829"/>
      <c r="K7" s="829"/>
      <c r="L7" s="829"/>
      <c r="M7" s="829"/>
      <c r="N7" s="829"/>
      <c r="O7" s="829"/>
      <c r="P7" s="829"/>
      <c r="Q7" s="829"/>
      <c r="R7" s="213"/>
      <c r="S7" s="2"/>
    </row>
    <row r="8" spans="1:19" s="91" customFormat="1" ht="13.5" customHeight="1" x14ac:dyDescent="0.2">
      <c r="A8" s="157"/>
      <c r="B8" s="166"/>
      <c r="C8" s="829"/>
      <c r="D8" s="829"/>
      <c r="E8" s="1140" t="s">
        <v>34</v>
      </c>
      <c r="F8" s="1140" t="s">
        <v>569</v>
      </c>
      <c r="G8" s="1140" t="s">
        <v>34</v>
      </c>
      <c r="H8" s="1140" t="s">
        <v>34</v>
      </c>
      <c r="I8" s="1223" t="s">
        <v>34</v>
      </c>
      <c r="J8" s="1140" t="s">
        <v>34</v>
      </c>
      <c r="K8" s="1140" t="s">
        <v>34</v>
      </c>
      <c r="L8" s="1141" t="s">
        <v>34</v>
      </c>
      <c r="M8" s="1141" t="s">
        <v>570</v>
      </c>
      <c r="N8" s="1141" t="s">
        <v>34</v>
      </c>
      <c r="O8" s="1141" t="s">
        <v>34</v>
      </c>
      <c r="P8" s="1141" t="s">
        <v>34</v>
      </c>
      <c r="Q8" s="1141" t="s">
        <v>34</v>
      </c>
      <c r="R8" s="213"/>
      <c r="S8" s="2"/>
    </row>
    <row r="9" spans="1:19" ht="12.75" customHeight="1" x14ac:dyDescent="0.2">
      <c r="A9" s="130"/>
      <c r="B9" s="132"/>
      <c r="C9" s="1460"/>
      <c r="D9" s="1460"/>
      <c r="E9" s="648" t="s">
        <v>96</v>
      </c>
      <c r="F9" s="648" t="s">
        <v>95</v>
      </c>
      <c r="G9" s="648" t="s">
        <v>94</v>
      </c>
      <c r="H9" s="648" t="s">
        <v>93</v>
      </c>
      <c r="I9" s="648" t="s">
        <v>92</v>
      </c>
      <c r="J9" s="648" t="s">
        <v>103</v>
      </c>
      <c r="K9" s="648" t="s">
        <v>102</v>
      </c>
      <c r="L9" s="648" t="s">
        <v>101</v>
      </c>
      <c r="M9" s="648" t="s">
        <v>100</v>
      </c>
      <c r="N9" s="1120" t="s">
        <v>99</v>
      </c>
      <c r="O9" s="1120" t="s">
        <v>98</v>
      </c>
      <c r="P9" s="648" t="s">
        <v>97</v>
      </c>
      <c r="Q9" s="1120" t="s">
        <v>96</v>
      </c>
      <c r="R9" s="213"/>
      <c r="S9" s="132"/>
    </row>
    <row r="10" spans="1:19" ht="3.75" customHeight="1" x14ac:dyDescent="0.2">
      <c r="A10" s="130"/>
      <c r="B10" s="132"/>
      <c r="C10" s="787"/>
      <c r="D10" s="787"/>
      <c r="E10" s="784"/>
      <c r="F10" s="784"/>
      <c r="G10" s="784"/>
      <c r="H10" s="784"/>
      <c r="I10" s="784"/>
      <c r="J10" s="784"/>
      <c r="K10" s="784"/>
      <c r="L10" s="784"/>
      <c r="M10" s="784"/>
      <c r="N10" s="784"/>
      <c r="O10" s="784"/>
      <c r="P10" s="784"/>
      <c r="Q10" s="784"/>
      <c r="R10" s="213"/>
      <c r="S10" s="132"/>
    </row>
    <row r="11" spans="1:19" ht="13.5" customHeight="1" x14ac:dyDescent="0.2">
      <c r="A11" s="130"/>
      <c r="B11" s="132"/>
      <c r="C11" s="1457" t="s">
        <v>380</v>
      </c>
      <c r="D11" s="1458"/>
      <c r="E11" s="785"/>
      <c r="F11" s="785"/>
      <c r="G11" s="785"/>
      <c r="H11" s="785"/>
      <c r="I11" s="785"/>
      <c r="J11" s="785"/>
      <c r="K11" s="785"/>
      <c r="L11" s="785"/>
      <c r="M11" s="785"/>
      <c r="N11" s="785"/>
      <c r="O11" s="785"/>
      <c r="P11" s="785"/>
      <c r="Q11" s="785"/>
      <c r="R11" s="213"/>
      <c r="S11" s="132"/>
    </row>
    <row r="12" spans="1:19" s="165" customFormat="1" ht="13.5" customHeight="1" x14ac:dyDescent="0.2">
      <c r="A12" s="157"/>
      <c r="B12" s="166"/>
      <c r="D12" s="832" t="s">
        <v>67</v>
      </c>
      <c r="E12" s="788">
        <v>36</v>
      </c>
      <c r="F12" s="788">
        <v>47</v>
      </c>
      <c r="G12" s="788">
        <v>60</v>
      </c>
      <c r="H12" s="788">
        <v>73</v>
      </c>
      <c r="I12" s="788">
        <v>69</v>
      </c>
      <c r="J12" s="788">
        <v>72</v>
      </c>
      <c r="K12" s="788">
        <v>66</v>
      </c>
      <c r="L12" s="788">
        <v>62</v>
      </c>
      <c r="M12" s="788">
        <v>56</v>
      </c>
      <c r="N12" s="788">
        <v>41</v>
      </c>
      <c r="O12" s="788">
        <v>27</v>
      </c>
      <c r="P12" s="788">
        <v>31</v>
      </c>
      <c r="Q12" s="788">
        <v>27</v>
      </c>
      <c r="R12" s="213"/>
      <c r="S12" s="132"/>
    </row>
    <row r="13" spans="1:19" s="154" customFormat="1" ht="18.75" customHeight="1" x14ac:dyDescent="0.2">
      <c r="A13" s="157"/>
      <c r="B13" s="166"/>
      <c r="C13" s="542"/>
      <c r="D13" s="214"/>
      <c r="E13" s="159"/>
      <c r="F13" s="159"/>
      <c r="G13" s="159"/>
      <c r="H13" s="159"/>
      <c r="I13" s="159"/>
      <c r="J13" s="159"/>
      <c r="K13" s="159"/>
      <c r="L13" s="159"/>
      <c r="M13" s="159"/>
      <c r="N13" s="159"/>
      <c r="O13" s="159"/>
      <c r="P13" s="159"/>
      <c r="Q13" s="159"/>
      <c r="R13" s="213"/>
      <c r="S13" s="132"/>
    </row>
    <row r="14" spans="1:19" s="154" customFormat="1" ht="13.5" customHeight="1" x14ac:dyDescent="0.2">
      <c r="A14" s="157"/>
      <c r="B14" s="166"/>
      <c r="C14" s="1457" t="s">
        <v>142</v>
      </c>
      <c r="D14" s="1458"/>
      <c r="E14" s="159"/>
      <c r="F14" s="159"/>
      <c r="G14" s="159"/>
      <c r="H14" s="159"/>
      <c r="I14" s="159"/>
      <c r="J14" s="159"/>
      <c r="K14" s="159"/>
      <c r="L14" s="159"/>
      <c r="M14" s="159"/>
      <c r="N14" s="159"/>
      <c r="O14" s="159"/>
      <c r="P14" s="159"/>
      <c r="Q14" s="159"/>
      <c r="R14" s="213"/>
      <c r="S14" s="132"/>
    </row>
    <row r="15" spans="1:19" s="161" customFormat="1" ht="13.5" customHeight="1" x14ac:dyDescent="0.2">
      <c r="A15" s="157"/>
      <c r="B15" s="166"/>
      <c r="D15" s="832" t="s">
        <v>67</v>
      </c>
      <c r="E15" s="821">
        <v>752</v>
      </c>
      <c r="F15" s="821">
        <v>1104</v>
      </c>
      <c r="G15" s="821">
        <v>1284</v>
      </c>
      <c r="H15" s="821">
        <v>1784</v>
      </c>
      <c r="I15" s="821">
        <v>1435</v>
      </c>
      <c r="J15" s="821">
        <v>1532</v>
      </c>
      <c r="K15" s="821">
        <v>1532</v>
      </c>
      <c r="L15" s="821">
        <v>1500</v>
      </c>
      <c r="M15" s="821">
        <v>1537</v>
      </c>
      <c r="N15" s="821">
        <v>1105</v>
      </c>
      <c r="O15" s="821">
        <v>490</v>
      </c>
      <c r="P15" s="821">
        <v>537</v>
      </c>
      <c r="Q15" s="821">
        <v>566</v>
      </c>
      <c r="R15" s="216"/>
      <c r="S15" s="155"/>
    </row>
    <row r="16" spans="1:19" s="136" customFormat="1" ht="26.25" customHeight="1" x14ac:dyDescent="0.2">
      <c r="A16" s="850"/>
      <c r="B16" s="135"/>
      <c r="C16" s="851"/>
      <c r="D16" s="852" t="s">
        <v>592</v>
      </c>
      <c r="E16" s="853">
        <v>557</v>
      </c>
      <c r="F16" s="853">
        <v>773</v>
      </c>
      <c r="G16" s="853">
        <v>1090</v>
      </c>
      <c r="H16" s="853">
        <v>1617</v>
      </c>
      <c r="I16" s="853">
        <v>1273</v>
      </c>
      <c r="J16" s="853">
        <v>1360</v>
      </c>
      <c r="K16" s="853">
        <v>1406</v>
      </c>
      <c r="L16" s="853">
        <v>1358</v>
      </c>
      <c r="M16" s="853">
        <v>1457</v>
      </c>
      <c r="N16" s="853">
        <v>1027</v>
      </c>
      <c r="O16" s="853">
        <v>436</v>
      </c>
      <c r="P16" s="853">
        <v>494</v>
      </c>
      <c r="Q16" s="853">
        <v>527</v>
      </c>
      <c r="R16" s="848"/>
      <c r="S16" s="135"/>
    </row>
    <row r="17" spans="1:19" s="154" customFormat="1" ht="18.75" customHeight="1" x14ac:dyDescent="0.2">
      <c r="A17" s="157"/>
      <c r="B17" s="153"/>
      <c r="C17" s="542" t="s">
        <v>233</v>
      </c>
      <c r="D17" s="854" t="s">
        <v>593</v>
      </c>
      <c r="E17" s="841">
        <v>195</v>
      </c>
      <c r="F17" s="841">
        <v>331</v>
      </c>
      <c r="G17" s="841">
        <v>194</v>
      </c>
      <c r="H17" s="841">
        <v>167</v>
      </c>
      <c r="I17" s="841">
        <v>162</v>
      </c>
      <c r="J17" s="841">
        <v>172</v>
      </c>
      <c r="K17" s="841">
        <v>126</v>
      </c>
      <c r="L17" s="841">
        <v>142</v>
      </c>
      <c r="M17" s="841">
        <v>80</v>
      </c>
      <c r="N17" s="841">
        <v>78</v>
      </c>
      <c r="O17" s="841">
        <v>54</v>
      </c>
      <c r="P17" s="841">
        <v>43</v>
      </c>
      <c r="Q17" s="841">
        <v>39</v>
      </c>
      <c r="R17" s="213"/>
      <c r="S17" s="132"/>
    </row>
    <row r="18" spans="1:19" s="154" customFormat="1" x14ac:dyDescent="0.2">
      <c r="A18" s="157"/>
      <c r="B18" s="153"/>
      <c r="C18" s="542"/>
      <c r="D18" s="1115"/>
      <c r="E18" s="1115"/>
      <c r="F18" s="1115"/>
      <c r="G18" s="1115"/>
      <c r="H18" s="1115"/>
      <c r="I18" s="1115"/>
      <c r="J18" s="1115"/>
      <c r="K18" s="1115"/>
      <c r="L18" s="1115"/>
      <c r="M18" s="1115"/>
      <c r="N18" s="1115"/>
      <c r="O18" s="1115"/>
      <c r="P18" s="1115"/>
      <c r="Q18" s="1115"/>
      <c r="R18" s="213"/>
      <c r="S18" s="132"/>
    </row>
    <row r="19" spans="1:19" s="154" customFormat="1" ht="13.5" customHeight="1" x14ac:dyDescent="0.2">
      <c r="A19" s="157"/>
      <c r="B19" s="153"/>
      <c r="C19" s="542"/>
      <c r="D19" s="217"/>
      <c r="E19" s="149"/>
      <c r="F19" s="149"/>
      <c r="G19" s="149"/>
      <c r="H19" s="149"/>
      <c r="I19" s="149"/>
      <c r="J19" s="149"/>
      <c r="K19" s="149"/>
      <c r="L19" s="149"/>
      <c r="M19" s="149"/>
      <c r="N19" s="149"/>
      <c r="O19" s="149"/>
      <c r="P19" s="149"/>
      <c r="Q19" s="149"/>
      <c r="R19" s="213"/>
      <c r="S19" s="132"/>
    </row>
    <row r="20" spans="1:19" s="154" customFormat="1" ht="13.5" customHeight="1" x14ac:dyDescent="0.2">
      <c r="A20" s="157"/>
      <c r="B20" s="153"/>
      <c r="C20" s="542"/>
      <c r="D20" s="429"/>
      <c r="E20" s="160"/>
      <c r="F20" s="160"/>
      <c r="G20" s="160"/>
      <c r="H20" s="160"/>
      <c r="I20" s="160"/>
      <c r="J20" s="160"/>
      <c r="K20" s="160"/>
      <c r="L20" s="160"/>
      <c r="M20" s="160"/>
      <c r="N20" s="160"/>
      <c r="O20" s="160"/>
      <c r="P20" s="160"/>
      <c r="Q20" s="160"/>
      <c r="R20" s="213"/>
      <c r="S20" s="132"/>
    </row>
    <row r="21" spans="1:19" s="154" customFormat="1" ht="13.5" customHeight="1" x14ac:dyDescent="0.2">
      <c r="A21" s="157"/>
      <c r="B21" s="153"/>
      <c r="C21" s="542"/>
      <c r="D21" s="429"/>
      <c r="E21" s="160"/>
      <c r="F21" s="160"/>
      <c r="G21" s="160"/>
      <c r="H21" s="160"/>
      <c r="I21" s="160"/>
      <c r="J21" s="160"/>
      <c r="K21" s="160"/>
      <c r="L21" s="160"/>
      <c r="M21" s="160"/>
      <c r="N21" s="160"/>
      <c r="O21" s="160"/>
      <c r="P21" s="160"/>
      <c r="Q21" s="160"/>
      <c r="R21" s="213"/>
      <c r="S21" s="132"/>
    </row>
    <row r="22" spans="1:19" s="154" customFormat="1" ht="13.5" customHeight="1" x14ac:dyDescent="0.2">
      <c r="A22" s="152"/>
      <c r="B22" s="153"/>
      <c r="C22" s="542"/>
      <c r="D22" s="429"/>
      <c r="E22" s="160"/>
      <c r="F22" s="160"/>
      <c r="G22" s="160"/>
      <c r="H22" s="160"/>
      <c r="I22" s="160"/>
      <c r="J22" s="160"/>
      <c r="K22" s="160"/>
      <c r="L22" s="160"/>
      <c r="M22" s="160"/>
      <c r="N22" s="160"/>
      <c r="O22" s="160"/>
      <c r="P22" s="160"/>
      <c r="Q22" s="160"/>
      <c r="R22" s="213"/>
      <c r="S22" s="132"/>
    </row>
    <row r="23" spans="1:19" s="154" customFormat="1" ht="13.5" customHeight="1" x14ac:dyDescent="0.2">
      <c r="A23" s="152"/>
      <c r="B23" s="153"/>
      <c r="C23" s="542"/>
      <c r="D23" s="429"/>
      <c r="E23" s="160"/>
      <c r="F23" s="160"/>
      <c r="G23" s="160"/>
      <c r="H23" s="160"/>
      <c r="I23" s="160"/>
      <c r="J23" s="160"/>
      <c r="K23" s="160"/>
      <c r="L23" s="160"/>
      <c r="M23" s="160"/>
      <c r="N23" s="160"/>
      <c r="O23" s="160"/>
      <c r="P23" s="160"/>
      <c r="Q23" s="160"/>
      <c r="R23" s="213"/>
      <c r="S23" s="132"/>
    </row>
    <row r="24" spans="1:19" s="154" customFormat="1" ht="13.5" customHeight="1" x14ac:dyDescent="0.2">
      <c r="A24" s="152"/>
      <c r="B24" s="153"/>
      <c r="C24" s="542"/>
      <c r="D24" s="429"/>
      <c r="E24" s="160"/>
      <c r="F24" s="160"/>
      <c r="G24" s="160"/>
      <c r="H24" s="160"/>
      <c r="I24" s="160"/>
      <c r="J24" s="160"/>
      <c r="K24" s="160"/>
      <c r="L24" s="160"/>
      <c r="M24" s="160"/>
      <c r="N24" s="160"/>
      <c r="O24" s="160"/>
      <c r="P24" s="160"/>
      <c r="Q24" s="160"/>
      <c r="R24" s="213"/>
      <c r="S24" s="132"/>
    </row>
    <row r="25" spans="1:19" s="154" customFormat="1" ht="13.5" customHeight="1" x14ac:dyDescent="0.2">
      <c r="A25" s="152"/>
      <c r="B25" s="153"/>
      <c r="C25" s="542"/>
      <c r="D25" s="429"/>
      <c r="E25" s="160"/>
      <c r="F25" s="160"/>
      <c r="G25" s="160"/>
      <c r="H25" s="160"/>
      <c r="I25" s="160"/>
      <c r="J25" s="160"/>
      <c r="K25" s="160"/>
      <c r="L25" s="160"/>
      <c r="M25" s="160"/>
      <c r="N25" s="160"/>
      <c r="O25" s="160"/>
      <c r="P25" s="160"/>
      <c r="Q25" s="160"/>
      <c r="R25" s="213"/>
      <c r="S25" s="132"/>
    </row>
    <row r="26" spans="1:19" s="161" customFormat="1" ht="13.5" customHeight="1" x14ac:dyDescent="0.2">
      <c r="A26" s="162"/>
      <c r="B26" s="163"/>
      <c r="C26" s="430"/>
      <c r="D26" s="215"/>
      <c r="E26" s="164"/>
      <c r="F26" s="164"/>
      <c r="G26" s="164"/>
      <c r="H26" s="164"/>
      <c r="I26" s="164"/>
      <c r="J26" s="164"/>
      <c r="K26" s="164"/>
      <c r="L26" s="164"/>
      <c r="M26" s="164"/>
      <c r="N26" s="164"/>
      <c r="O26" s="164"/>
      <c r="P26" s="164"/>
      <c r="Q26" s="164"/>
      <c r="R26" s="216"/>
      <c r="S26" s="155"/>
    </row>
    <row r="27" spans="1:19" ht="13.5" customHeight="1" x14ac:dyDescent="0.2">
      <c r="A27" s="130"/>
      <c r="B27" s="132"/>
      <c r="C27" s="542"/>
      <c r="D27" s="133"/>
      <c r="E27" s="160"/>
      <c r="F27" s="160"/>
      <c r="G27" s="160"/>
      <c r="H27" s="160"/>
      <c r="I27" s="160"/>
      <c r="J27" s="160"/>
      <c r="K27" s="160"/>
      <c r="L27" s="160"/>
      <c r="M27" s="160"/>
      <c r="N27" s="160"/>
      <c r="O27" s="160"/>
      <c r="P27" s="160"/>
      <c r="Q27" s="160"/>
      <c r="R27" s="213"/>
      <c r="S27" s="132"/>
    </row>
    <row r="28" spans="1:19" s="154" customFormat="1" ht="13.5" customHeight="1" x14ac:dyDescent="0.2">
      <c r="A28" s="152"/>
      <c r="B28" s="153"/>
      <c r="C28" s="542"/>
      <c r="D28" s="133"/>
      <c r="E28" s="160"/>
      <c r="F28" s="160"/>
      <c r="G28" s="160"/>
      <c r="H28" s="160"/>
      <c r="I28" s="160"/>
      <c r="J28" s="160"/>
      <c r="K28" s="160"/>
      <c r="L28" s="160"/>
      <c r="M28" s="160"/>
      <c r="N28" s="160"/>
      <c r="O28" s="160"/>
      <c r="P28" s="160"/>
      <c r="Q28" s="160"/>
      <c r="R28" s="213"/>
      <c r="S28" s="132"/>
    </row>
    <row r="29" spans="1:19" s="154" customFormat="1" ht="13.5" customHeight="1" x14ac:dyDescent="0.2">
      <c r="A29" s="152"/>
      <c r="B29" s="153"/>
      <c r="C29" s="542"/>
      <c r="D29" s="217"/>
      <c r="E29" s="160"/>
      <c r="F29" s="160"/>
      <c r="G29" s="160"/>
      <c r="H29" s="160"/>
      <c r="I29" s="160"/>
      <c r="J29" s="160"/>
      <c r="K29" s="160"/>
      <c r="L29" s="160"/>
      <c r="M29" s="160"/>
      <c r="N29" s="160"/>
      <c r="O29" s="160"/>
      <c r="P29" s="160"/>
      <c r="Q29" s="160"/>
      <c r="R29" s="213"/>
      <c r="S29" s="132"/>
    </row>
    <row r="30" spans="1:19" s="154" customFormat="1" ht="13.5" customHeight="1" x14ac:dyDescent="0.2">
      <c r="A30" s="152"/>
      <c r="B30" s="153"/>
      <c r="C30" s="542"/>
      <c r="D30" s="651"/>
      <c r="E30" s="652"/>
      <c r="F30" s="652"/>
      <c r="G30" s="652"/>
      <c r="H30" s="652"/>
      <c r="I30" s="652"/>
      <c r="J30" s="652"/>
      <c r="K30" s="652"/>
      <c r="L30" s="652"/>
      <c r="M30" s="652"/>
      <c r="N30" s="652"/>
      <c r="O30" s="652"/>
      <c r="P30" s="652"/>
      <c r="Q30" s="652"/>
      <c r="R30" s="213"/>
      <c r="S30" s="132"/>
    </row>
    <row r="31" spans="1:19" s="161" customFormat="1" ht="13.5" customHeight="1" x14ac:dyDescent="0.2">
      <c r="A31" s="162"/>
      <c r="B31" s="163"/>
      <c r="C31" s="430"/>
      <c r="D31" s="653"/>
      <c r="E31" s="653"/>
      <c r="F31" s="653"/>
      <c r="G31" s="653"/>
      <c r="H31" s="653"/>
      <c r="I31" s="653"/>
      <c r="J31" s="653"/>
      <c r="K31" s="653"/>
      <c r="L31" s="653"/>
      <c r="M31" s="653"/>
      <c r="N31" s="653"/>
      <c r="O31" s="653"/>
      <c r="P31" s="653"/>
      <c r="Q31" s="653"/>
      <c r="R31" s="216"/>
      <c r="S31" s="155"/>
    </row>
    <row r="32" spans="1:19" ht="35.25" customHeight="1" x14ac:dyDescent="0.2">
      <c r="A32" s="130"/>
      <c r="B32" s="132"/>
      <c r="C32" s="542"/>
      <c r="D32" s="1465" t="s">
        <v>594</v>
      </c>
      <c r="E32" s="1465"/>
      <c r="F32" s="1465"/>
      <c r="G32" s="1465"/>
      <c r="H32" s="1465"/>
      <c r="I32" s="1465"/>
      <c r="J32" s="1465"/>
      <c r="K32" s="1465"/>
      <c r="L32" s="1465"/>
      <c r="M32" s="1465"/>
      <c r="N32" s="1465"/>
      <c r="O32" s="1465"/>
      <c r="P32" s="1465"/>
      <c r="Q32" s="1465"/>
      <c r="R32" s="1466"/>
      <c r="S32" s="132"/>
    </row>
    <row r="33" spans="1:19" ht="13.5" customHeight="1" x14ac:dyDescent="0.2">
      <c r="A33" s="130"/>
      <c r="B33" s="132"/>
      <c r="C33" s="833" t="s">
        <v>176</v>
      </c>
      <c r="D33" s="834"/>
      <c r="E33" s="834"/>
      <c r="F33" s="834"/>
      <c r="G33" s="834"/>
      <c r="H33" s="834"/>
      <c r="I33" s="834"/>
      <c r="J33" s="834"/>
      <c r="K33" s="834"/>
      <c r="L33" s="834"/>
      <c r="M33" s="834"/>
      <c r="N33" s="834"/>
      <c r="O33" s="834"/>
      <c r="P33" s="834"/>
      <c r="Q33" s="835"/>
      <c r="R33" s="213"/>
      <c r="S33" s="158"/>
    </row>
    <row r="34" spans="1:19" s="154" customFormat="1" ht="3.75" customHeight="1" x14ac:dyDescent="0.2">
      <c r="A34" s="152"/>
      <c r="B34" s="153"/>
      <c r="C34" s="542"/>
      <c r="D34" s="217"/>
      <c r="E34" s="160"/>
      <c r="F34" s="160"/>
      <c r="G34" s="160"/>
      <c r="H34" s="160"/>
      <c r="I34" s="160"/>
      <c r="J34" s="160"/>
      <c r="K34" s="160"/>
      <c r="L34" s="160"/>
      <c r="M34" s="160"/>
      <c r="N34" s="160"/>
      <c r="O34" s="160"/>
      <c r="P34" s="160"/>
      <c r="Q34" s="160"/>
      <c r="R34" s="213"/>
      <c r="S34" s="132"/>
    </row>
    <row r="35" spans="1:19" ht="12.75" customHeight="1" x14ac:dyDescent="0.2">
      <c r="A35" s="130"/>
      <c r="B35" s="132"/>
      <c r="C35" s="1460"/>
      <c r="D35" s="1460"/>
      <c r="E35" s="822" t="s">
        <v>595</v>
      </c>
      <c r="F35" s="822" t="s">
        <v>596</v>
      </c>
      <c r="G35" s="822" t="s">
        <v>597</v>
      </c>
      <c r="H35" s="822" t="s">
        <v>598</v>
      </c>
      <c r="I35" s="820" t="s">
        <v>599</v>
      </c>
      <c r="J35" s="820" t="s">
        <v>600</v>
      </c>
      <c r="K35" s="820" t="s">
        <v>601</v>
      </c>
      <c r="L35" s="813">
        <v>2013</v>
      </c>
      <c r="M35" s="816">
        <v>2014</v>
      </c>
      <c r="N35" s="830">
        <v>2015</v>
      </c>
      <c r="O35" s="830">
        <v>2016</v>
      </c>
      <c r="P35" s="830">
        <v>2017</v>
      </c>
      <c r="Q35" s="830">
        <v>2018</v>
      </c>
      <c r="R35" s="213"/>
      <c r="S35" s="132"/>
    </row>
    <row r="36" spans="1:19" ht="3.75" customHeight="1" x14ac:dyDescent="0.2">
      <c r="A36" s="130"/>
      <c r="B36" s="132"/>
      <c r="C36" s="787"/>
      <c r="D36" s="787"/>
      <c r="E36" s="773"/>
      <c r="F36" s="773"/>
      <c r="G36" s="808"/>
      <c r="H36" s="823"/>
      <c r="I36" s="879"/>
      <c r="J36" s="879"/>
      <c r="K36" s="879"/>
      <c r="L36" s="808"/>
      <c r="M36" s="808"/>
      <c r="N36" s="831"/>
      <c r="O36" s="831"/>
      <c r="P36" s="831"/>
      <c r="Q36" s="831"/>
      <c r="R36" s="213"/>
      <c r="S36" s="132"/>
    </row>
    <row r="37" spans="1:19" ht="13.5" customHeight="1" x14ac:dyDescent="0.2">
      <c r="A37" s="130"/>
      <c r="B37" s="132"/>
      <c r="C37" s="1457" t="s">
        <v>380</v>
      </c>
      <c r="D37" s="1458"/>
      <c r="E37" s="773"/>
      <c r="F37" s="773"/>
      <c r="G37" s="808"/>
      <c r="H37" s="823"/>
      <c r="I37" s="879"/>
      <c r="J37" s="879"/>
      <c r="K37" s="879"/>
      <c r="L37" s="808"/>
      <c r="M37" s="808"/>
      <c r="N37" s="831"/>
      <c r="O37" s="831"/>
      <c r="P37" s="831"/>
      <c r="Q37" s="831"/>
      <c r="R37" s="213"/>
      <c r="S37" s="132"/>
    </row>
    <row r="38" spans="1:19" s="165" customFormat="1" ht="13.5" customHeight="1" x14ac:dyDescent="0.2">
      <c r="A38" s="157"/>
      <c r="B38" s="166"/>
      <c r="D38" s="832" t="s">
        <v>67</v>
      </c>
      <c r="E38" s="788">
        <v>49</v>
      </c>
      <c r="F38" s="788">
        <v>28</v>
      </c>
      <c r="G38" s="788">
        <v>54</v>
      </c>
      <c r="H38" s="788">
        <v>423</v>
      </c>
      <c r="I38" s="805">
        <v>324</v>
      </c>
      <c r="J38" s="805">
        <v>266</v>
      </c>
      <c r="K38" s="805">
        <v>550</v>
      </c>
      <c r="L38" s="814">
        <v>547</v>
      </c>
      <c r="M38" s="817">
        <v>344</v>
      </c>
      <c r="N38" s="809">
        <v>254</v>
      </c>
      <c r="O38" s="809">
        <v>211</v>
      </c>
      <c r="P38" s="809">
        <v>161</v>
      </c>
      <c r="Q38" s="809">
        <v>150</v>
      </c>
      <c r="R38" s="213"/>
      <c r="S38" s="132"/>
    </row>
    <row r="39" spans="1:19" s="154" customFormat="1" ht="18.75" customHeight="1" x14ac:dyDescent="0.2">
      <c r="A39" s="152"/>
      <c r="B39" s="153"/>
      <c r="C39" s="542"/>
      <c r="D39" s="214"/>
      <c r="E39" s="774"/>
      <c r="F39" s="774"/>
      <c r="G39" s="818"/>
      <c r="H39" s="159"/>
      <c r="I39" s="807"/>
      <c r="J39" s="807"/>
      <c r="K39" s="807"/>
      <c r="L39" s="810"/>
      <c r="M39" s="818"/>
      <c r="N39" s="812"/>
      <c r="O39" s="812"/>
      <c r="P39" s="812"/>
      <c r="Q39" s="812"/>
      <c r="R39" s="213"/>
      <c r="S39" s="132"/>
    </row>
    <row r="40" spans="1:19" s="154" customFormat="1" ht="13.5" customHeight="1" x14ac:dyDescent="0.2">
      <c r="A40" s="152"/>
      <c r="B40" s="153"/>
      <c r="C40" s="1457" t="s">
        <v>142</v>
      </c>
      <c r="D40" s="1458"/>
      <c r="E40" s="774"/>
      <c r="F40" s="774"/>
      <c r="G40" s="818"/>
      <c r="H40" s="159"/>
      <c r="I40" s="807"/>
      <c r="J40" s="807"/>
      <c r="K40" s="807"/>
      <c r="L40" s="810"/>
      <c r="M40" s="818"/>
      <c r="N40" s="812"/>
      <c r="O40" s="812"/>
      <c r="P40" s="812"/>
      <c r="Q40" s="812"/>
      <c r="R40" s="213"/>
      <c r="S40" s="132"/>
    </row>
    <row r="41" spans="1:19" s="161" customFormat="1" ht="13.5" customHeight="1" x14ac:dyDescent="0.2">
      <c r="A41" s="162"/>
      <c r="B41" s="163"/>
      <c r="D41" s="832" t="s">
        <v>67</v>
      </c>
      <c r="E41" s="789">
        <v>664</v>
      </c>
      <c r="F41" s="789">
        <v>891</v>
      </c>
      <c r="G41" s="789">
        <v>1422</v>
      </c>
      <c r="H41" s="789">
        <v>19278</v>
      </c>
      <c r="I41" s="806">
        <v>6145</v>
      </c>
      <c r="J41" s="806">
        <v>3601</v>
      </c>
      <c r="K41" s="806">
        <v>8703</v>
      </c>
      <c r="L41" s="815">
        <v>7434</v>
      </c>
      <c r="M41" s="819">
        <v>4460</v>
      </c>
      <c r="N41" s="811">
        <v>3872</v>
      </c>
      <c r="O41" s="811">
        <v>4126</v>
      </c>
      <c r="P41" s="811">
        <v>3263</v>
      </c>
      <c r="Q41" s="811">
        <v>3520</v>
      </c>
      <c r="R41" s="216"/>
      <c r="S41" s="155"/>
    </row>
    <row r="42" spans="1:19" s="136" customFormat="1" ht="26.25" customHeight="1" x14ac:dyDescent="0.2">
      <c r="A42" s="134"/>
      <c r="B42" s="135"/>
      <c r="C42" s="851"/>
      <c r="D42" s="852" t="s">
        <v>592</v>
      </c>
      <c r="E42" s="856">
        <v>101</v>
      </c>
      <c r="F42" s="856">
        <v>116</v>
      </c>
      <c r="G42" s="856">
        <v>122</v>
      </c>
      <c r="H42" s="856">
        <v>9492</v>
      </c>
      <c r="I42" s="855">
        <v>3334</v>
      </c>
      <c r="J42" s="855">
        <v>2266</v>
      </c>
      <c r="K42" s="855">
        <v>4718</v>
      </c>
      <c r="L42" s="857">
        <v>3439</v>
      </c>
      <c r="M42" s="858">
        <v>2281</v>
      </c>
      <c r="N42" s="859">
        <v>2413</v>
      </c>
      <c r="O42" s="859">
        <v>2142</v>
      </c>
      <c r="P42" s="859">
        <v>2201</v>
      </c>
      <c r="Q42" s="859">
        <v>2458</v>
      </c>
      <c r="R42" s="848"/>
      <c r="S42" s="135"/>
    </row>
    <row r="43" spans="1:19" s="154" customFormat="1" ht="18.75" customHeight="1" x14ac:dyDescent="0.2">
      <c r="A43" s="152"/>
      <c r="B43" s="153"/>
      <c r="C43" s="542" t="s">
        <v>233</v>
      </c>
      <c r="D43" s="854" t="s">
        <v>593</v>
      </c>
      <c r="E43" s="837">
        <v>563</v>
      </c>
      <c r="F43" s="837">
        <v>775</v>
      </c>
      <c r="G43" s="837">
        <v>1300</v>
      </c>
      <c r="H43" s="837">
        <v>9786</v>
      </c>
      <c r="I43" s="836">
        <v>2811</v>
      </c>
      <c r="J43" s="836">
        <v>1335</v>
      </c>
      <c r="K43" s="836">
        <v>3985</v>
      </c>
      <c r="L43" s="838">
        <v>3995</v>
      </c>
      <c r="M43" s="839">
        <v>2179</v>
      </c>
      <c r="N43" s="840">
        <v>1459</v>
      </c>
      <c r="O43" s="840">
        <v>1984</v>
      </c>
      <c r="P43" s="840">
        <v>1062</v>
      </c>
      <c r="Q43" s="840">
        <v>1062</v>
      </c>
      <c r="R43" s="213"/>
      <c r="S43" s="132"/>
    </row>
    <row r="44" spans="1:19" s="154" customFormat="1" ht="13.5" customHeight="1" x14ac:dyDescent="0.2">
      <c r="A44" s="152"/>
      <c r="B44" s="153"/>
      <c r="C44" s="542"/>
      <c r="D44" s="217"/>
      <c r="E44" s="160"/>
      <c r="F44" s="160"/>
      <c r="G44" s="160"/>
      <c r="H44" s="160"/>
      <c r="I44" s="160"/>
      <c r="J44" s="160"/>
      <c r="K44" s="160"/>
      <c r="L44" s="160"/>
      <c r="M44" s="160"/>
      <c r="N44" s="160"/>
      <c r="O44" s="160"/>
      <c r="P44" s="160"/>
      <c r="Q44" s="160"/>
      <c r="R44" s="213"/>
      <c r="S44" s="132"/>
    </row>
    <row r="45" spans="1:19" s="790" customFormat="1" ht="13.5" customHeight="1" x14ac:dyDescent="0.2">
      <c r="A45" s="792"/>
      <c r="B45" s="792"/>
      <c r="C45" s="793"/>
      <c r="D45" s="651"/>
      <c r="E45" s="652"/>
      <c r="F45" s="652"/>
      <c r="G45" s="652"/>
      <c r="H45" s="652"/>
      <c r="I45" s="652"/>
      <c r="J45" s="652"/>
      <c r="K45" s="652"/>
      <c r="L45" s="652"/>
      <c r="M45" s="652"/>
      <c r="N45" s="652"/>
      <c r="O45" s="652"/>
      <c r="P45" s="652"/>
      <c r="Q45" s="652"/>
      <c r="R45" s="213"/>
      <c r="S45" s="132"/>
    </row>
    <row r="46" spans="1:19" s="791" customFormat="1" ht="13.5" customHeight="1" x14ac:dyDescent="0.2">
      <c r="A46" s="653"/>
      <c r="B46" s="653"/>
      <c r="C46" s="795"/>
      <c r="D46" s="653"/>
      <c r="E46" s="796"/>
      <c r="F46" s="796"/>
      <c r="G46" s="796"/>
      <c r="H46" s="796"/>
      <c r="I46" s="796"/>
      <c r="J46" s="796"/>
      <c r="K46" s="796"/>
      <c r="L46" s="796"/>
      <c r="M46" s="796"/>
      <c r="N46" s="796"/>
      <c r="O46" s="796"/>
      <c r="P46" s="796"/>
      <c r="Q46" s="796"/>
      <c r="R46" s="213"/>
      <c r="S46" s="132"/>
    </row>
    <row r="47" spans="1:19" s="546" customFormat="1" ht="13.5" customHeight="1" x14ac:dyDescent="0.2">
      <c r="A47" s="794"/>
      <c r="B47" s="794"/>
      <c r="C47" s="793"/>
      <c r="D47" s="654"/>
      <c r="E47" s="652"/>
      <c r="F47" s="652"/>
      <c r="G47" s="652"/>
      <c r="H47" s="652"/>
      <c r="I47" s="652"/>
      <c r="J47" s="652"/>
      <c r="K47" s="652"/>
      <c r="L47" s="652"/>
      <c r="M47" s="652"/>
      <c r="N47" s="652"/>
      <c r="O47" s="652"/>
      <c r="P47" s="652"/>
      <c r="Q47" s="652"/>
      <c r="R47" s="213"/>
      <c r="S47" s="132"/>
    </row>
    <row r="48" spans="1:19" s="790" customFormat="1" ht="13.5" customHeight="1" x14ac:dyDescent="0.2">
      <c r="A48" s="792"/>
      <c r="B48" s="792"/>
      <c r="C48" s="793"/>
      <c r="D48" s="654"/>
      <c r="E48" s="652"/>
      <c r="F48" s="652"/>
      <c r="G48" s="652"/>
      <c r="H48" s="652"/>
      <c r="I48" s="652"/>
      <c r="J48" s="652"/>
      <c r="K48" s="652"/>
      <c r="L48" s="652"/>
      <c r="M48" s="652"/>
      <c r="N48" s="652"/>
      <c r="O48" s="652"/>
      <c r="P48" s="652"/>
      <c r="Q48" s="652"/>
      <c r="R48" s="213"/>
      <c r="S48" s="132"/>
    </row>
    <row r="49" spans="1:19" s="790" customFormat="1" ht="13.5" customHeight="1" x14ac:dyDescent="0.2">
      <c r="A49" s="792"/>
      <c r="B49" s="792"/>
      <c r="C49" s="793"/>
      <c r="D49" s="651"/>
      <c r="E49" s="652"/>
      <c r="F49" s="652"/>
      <c r="G49" s="652"/>
      <c r="H49" s="652"/>
      <c r="I49" s="652"/>
      <c r="J49" s="652"/>
      <c r="K49" s="652"/>
      <c r="L49" s="652"/>
      <c r="M49" s="652"/>
      <c r="N49" s="652"/>
      <c r="O49" s="652"/>
      <c r="P49" s="652"/>
      <c r="Q49" s="652"/>
      <c r="R49" s="213"/>
      <c r="S49" s="132"/>
    </row>
    <row r="50" spans="1:19" s="790" customFormat="1" ht="13.5" customHeight="1" x14ac:dyDescent="0.2">
      <c r="A50" s="792"/>
      <c r="B50" s="792"/>
      <c r="C50" s="793"/>
      <c r="D50" s="651"/>
      <c r="E50" s="652"/>
      <c r="F50" s="652"/>
      <c r="G50" s="652"/>
      <c r="H50" s="652"/>
      <c r="I50" s="652"/>
      <c r="J50" s="652"/>
      <c r="K50" s="652"/>
      <c r="L50" s="652"/>
      <c r="M50" s="652"/>
      <c r="N50" s="652"/>
      <c r="O50" s="652"/>
      <c r="P50" s="652"/>
      <c r="Q50" s="652"/>
      <c r="R50" s="213"/>
      <c r="S50" s="132"/>
    </row>
    <row r="51" spans="1:19" s="546" customFormat="1" ht="13.5" customHeight="1" x14ac:dyDescent="0.2">
      <c r="A51" s="794"/>
      <c r="B51" s="794"/>
      <c r="C51" s="797"/>
      <c r="D51" s="1463"/>
      <c r="E51" s="1463"/>
      <c r="F51" s="1463"/>
      <c r="G51" s="1463"/>
      <c r="H51" s="798"/>
      <c r="I51" s="798"/>
      <c r="J51" s="798"/>
      <c r="K51" s="798"/>
      <c r="L51" s="798"/>
      <c r="M51" s="798"/>
      <c r="N51" s="798"/>
      <c r="O51" s="798"/>
      <c r="P51" s="798"/>
      <c r="Q51" s="798"/>
      <c r="R51" s="213"/>
      <c r="S51" s="132"/>
    </row>
    <row r="52" spans="1:19" s="546" customFormat="1" ht="13.5" customHeight="1" x14ac:dyDescent="0.2">
      <c r="A52" s="794"/>
      <c r="B52" s="794"/>
      <c r="C52" s="794"/>
      <c r="D52" s="794"/>
      <c r="E52" s="794"/>
      <c r="F52" s="794"/>
      <c r="G52" s="794"/>
      <c r="H52" s="794"/>
      <c r="I52" s="794"/>
      <c r="J52" s="794"/>
      <c r="K52" s="794"/>
      <c r="L52" s="794"/>
      <c r="M52" s="794"/>
      <c r="N52" s="794"/>
      <c r="O52" s="794"/>
      <c r="P52" s="794"/>
      <c r="Q52" s="794"/>
      <c r="R52" s="213"/>
      <c r="S52" s="132"/>
    </row>
    <row r="53" spans="1:19" s="546" customFormat="1" ht="13.5" customHeight="1" x14ac:dyDescent="0.2">
      <c r="A53" s="794"/>
      <c r="B53" s="794"/>
      <c r="C53" s="799"/>
      <c r="D53" s="800"/>
      <c r="E53" s="801"/>
      <c r="F53" s="801"/>
      <c r="G53" s="801"/>
      <c r="H53" s="801"/>
      <c r="I53" s="801"/>
      <c r="J53" s="801"/>
      <c r="K53" s="801"/>
      <c r="L53" s="801"/>
      <c r="M53" s="801"/>
      <c r="N53" s="801"/>
      <c r="O53" s="801"/>
      <c r="P53" s="801"/>
      <c r="Q53" s="801"/>
      <c r="R53" s="213"/>
      <c r="S53" s="132"/>
    </row>
    <row r="54" spans="1:19" s="546" customFormat="1" ht="13.5" customHeight="1" x14ac:dyDescent="0.2">
      <c r="A54" s="794"/>
      <c r="B54" s="794"/>
      <c r="C54" s="1460"/>
      <c r="D54" s="1460"/>
      <c r="E54" s="802"/>
      <c r="F54" s="802"/>
      <c r="G54" s="802"/>
      <c r="H54" s="802"/>
      <c r="I54" s="802"/>
      <c r="J54" s="802"/>
      <c r="K54" s="802"/>
      <c r="L54" s="802"/>
      <c r="M54" s="802"/>
      <c r="N54" s="802"/>
      <c r="O54" s="802"/>
      <c r="P54" s="802"/>
      <c r="Q54" s="802"/>
      <c r="R54" s="213"/>
      <c r="S54" s="132"/>
    </row>
    <row r="55" spans="1:19" s="546" customFormat="1" ht="13.5" customHeight="1" x14ac:dyDescent="0.2">
      <c r="A55" s="794"/>
      <c r="B55" s="794"/>
      <c r="C55" s="1462"/>
      <c r="D55" s="1462"/>
      <c r="E55" s="803"/>
      <c r="F55" s="803"/>
      <c r="G55" s="803"/>
      <c r="H55" s="803"/>
      <c r="I55" s="803"/>
      <c r="J55" s="803"/>
      <c r="K55" s="803"/>
      <c r="L55" s="803"/>
      <c r="M55" s="803"/>
      <c r="N55" s="803"/>
      <c r="O55" s="803"/>
      <c r="P55" s="803"/>
      <c r="Q55" s="803"/>
      <c r="R55" s="213"/>
      <c r="S55" s="132"/>
    </row>
    <row r="56" spans="1:19" s="546" customFormat="1" ht="13.5" customHeight="1" x14ac:dyDescent="0.2">
      <c r="A56" s="794"/>
      <c r="B56" s="794"/>
      <c r="C56" s="795"/>
      <c r="D56" s="804"/>
      <c r="E56" s="803"/>
      <c r="F56" s="803"/>
      <c r="G56" s="803"/>
      <c r="H56" s="803"/>
      <c r="I56" s="803"/>
      <c r="J56" s="803"/>
      <c r="K56" s="803"/>
      <c r="L56" s="803"/>
      <c r="M56" s="803"/>
      <c r="N56" s="803"/>
      <c r="O56" s="803"/>
      <c r="P56" s="803"/>
      <c r="Q56" s="803"/>
      <c r="R56" s="213"/>
      <c r="S56" s="132"/>
    </row>
    <row r="57" spans="1:19" s="546" customFormat="1" ht="13.5" customHeight="1" x14ac:dyDescent="0.2">
      <c r="A57" s="794"/>
      <c r="B57" s="794"/>
      <c r="C57" s="793"/>
      <c r="D57" s="654"/>
      <c r="E57" s="803"/>
      <c r="F57" s="803"/>
      <c r="G57" s="803"/>
      <c r="H57" s="803"/>
      <c r="I57" s="803"/>
      <c r="J57" s="803"/>
      <c r="K57" s="803"/>
      <c r="L57" s="803"/>
      <c r="M57" s="803"/>
      <c r="N57" s="803"/>
      <c r="O57" s="803"/>
      <c r="P57" s="803"/>
      <c r="Q57" s="803"/>
      <c r="R57" s="213"/>
      <c r="S57" s="132"/>
    </row>
    <row r="58" spans="1:19" s="849" customFormat="1" ht="13.5" customHeight="1" x14ac:dyDescent="0.15">
      <c r="A58" s="847"/>
      <c r="B58" s="847"/>
      <c r="C58" s="1464" t="s">
        <v>602</v>
      </c>
      <c r="D58" s="1464"/>
      <c r="E58" s="1464"/>
      <c r="F58" s="1464"/>
      <c r="G58" s="1464"/>
      <c r="H58" s="1464"/>
      <c r="I58" s="1464"/>
      <c r="J58" s="1464"/>
      <c r="K58" s="1464"/>
      <c r="L58" s="1464"/>
      <c r="M58" s="1464"/>
      <c r="N58" s="1464"/>
      <c r="O58" s="1464"/>
      <c r="P58" s="1464"/>
      <c r="Q58" s="1464"/>
      <c r="R58" s="848"/>
      <c r="S58" s="135"/>
    </row>
    <row r="59" spans="1:19" s="136" customFormat="1" ht="13.5" customHeight="1" x14ac:dyDescent="0.2">
      <c r="A59" s="847"/>
      <c r="B59" s="847"/>
      <c r="C59" s="1461" t="s">
        <v>603</v>
      </c>
      <c r="D59" s="1461"/>
      <c r="E59" s="1461"/>
      <c r="F59" s="1461"/>
      <c r="G59" s="1461"/>
      <c r="H59" s="1461"/>
      <c r="I59" s="1461"/>
      <c r="J59" s="1461"/>
      <c r="K59" s="1461"/>
      <c r="L59" s="1461"/>
      <c r="M59" s="1461"/>
      <c r="N59" s="1461"/>
      <c r="O59" s="1461"/>
      <c r="P59" s="1461"/>
      <c r="Q59" s="1461"/>
      <c r="R59" s="848"/>
      <c r="S59" s="135"/>
    </row>
    <row r="60" spans="1:19" s="363" customFormat="1" ht="13.5" customHeight="1" x14ac:dyDescent="0.2">
      <c r="A60" s="794"/>
      <c r="B60" s="794"/>
      <c r="C60" s="426" t="s">
        <v>414</v>
      </c>
      <c r="D60" s="384"/>
      <c r="E60" s="824"/>
      <c r="F60" s="824"/>
      <c r="G60" s="824"/>
      <c r="H60" s="824"/>
      <c r="I60" s="825" t="s">
        <v>133</v>
      </c>
      <c r="J60" s="826"/>
      <c r="K60" s="826"/>
      <c r="L60" s="826"/>
      <c r="M60" s="456"/>
      <c r="N60" s="524"/>
      <c r="O60" s="524"/>
      <c r="P60" s="524"/>
      <c r="Q60" s="524"/>
      <c r="R60" s="213"/>
    </row>
    <row r="61" spans="1:19" ht="13.5" customHeight="1" x14ac:dyDescent="0.2">
      <c r="A61" s="130"/>
      <c r="B61" s="132"/>
      <c r="C61" s="404"/>
      <c r="D61" s="132"/>
      <c r="E61" s="168"/>
      <c r="F61" s="1394">
        <v>43739</v>
      </c>
      <c r="G61" s="1394"/>
      <c r="H61" s="1394"/>
      <c r="I61" s="1394"/>
      <c r="J61" s="1394"/>
      <c r="K61" s="1394"/>
      <c r="L61" s="1394"/>
      <c r="M61" s="1394"/>
      <c r="N61" s="1394"/>
      <c r="O61" s="1394"/>
      <c r="P61" s="1394"/>
      <c r="Q61" s="1394"/>
      <c r="R61" s="353">
        <v>9</v>
      </c>
      <c r="S61" s="132"/>
    </row>
    <row r="62" spans="1:19" ht="15" customHeight="1" x14ac:dyDescent="0.2">
      <c r="B62" s="404"/>
    </row>
  </sheetData>
  <dataConsolidate/>
  <mergeCells count="15">
    <mergeCell ref="C59:Q59"/>
    <mergeCell ref="F61:Q61"/>
    <mergeCell ref="C54:D54"/>
    <mergeCell ref="C55:D55"/>
    <mergeCell ref="C9:D9"/>
    <mergeCell ref="D51:G51"/>
    <mergeCell ref="C37:D37"/>
    <mergeCell ref="C40:D40"/>
    <mergeCell ref="C58:Q58"/>
    <mergeCell ref="D32:R32"/>
    <mergeCell ref="C6:Q6"/>
    <mergeCell ref="C11:D11"/>
    <mergeCell ref="C14:D14"/>
    <mergeCell ref="B1:D1"/>
    <mergeCell ref="C35:D35"/>
  </mergeCells>
  <conditionalFormatting sqref="H35:Q37 E35:G35 E9:Q11">
    <cfRule type="cellIs" dxfId="4116" priority="4" operator="equal">
      <formula>"jan."</formula>
    </cfRule>
  </conditionalFormatting>
  <printOptions horizontalCentered="1"/>
  <pageMargins left="0" right="0" top="0.19685039370078741" bottom="0.19685039370078741" header="0" footer="0"/>
  <pageSetup paperSize="9" orientation="portrait" r:id="rId1"/>
  <headerFooter alignWithMargins="0"/>
  <ignoredErrors>
    <ignoredError sqref="E35:K35 F8 M8"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pageSetUpPr fitToPage="1"/>
  </sheetPr>
  <dimension ref="A1:AE76"/>
  <sheetViews>
    <sheetView showRuler="0" zoomScaleNormal="100" workbookViewId="0"/>
  </sheetViews>
  <sheetFormatPr defaultRowHeight="12.75" x14ac:dyDescent="0.2"/>
  <cols>
    <col min="1" max="1" width="1" style="91" customWidth="1"/>
    <col min="2" max="2" width="2.5703125" style="91" customWidth="1"/>
    <col min="3" max="3" width="1" style="91" customWidth="1"/>
    <col min="4" max="4" width="30.42578125" style="91" customWidth="1"/>
    <col min="5" max="17" width="5" style="91" customWidth="1"/>
    <col min="18" max="18" width="2.5703125" style="91" customWidth="1"/>
    <col min="19" max="19" width="1" style="91" customWidth="1"/>
    <col min="20" max="20" width="9.140625" style="91"/>
    <col min="21" max="31" width="9.140625" style="1782"/>
    <col min="32" max="16384" width="9.140625" style="91"/>
  </cols>
  <sheetData>
    <row r="1" spans="1:31" ht="13.5" customHeight="1" x14ac:dyDescent="0.2">
      <c r="A1" s="2"/>
      <c r="B1" s="4"/>
      <c r="C1" s="4"/>
      <c r="D1" s="1470" t="s">
        <v>312</v>
      </c>
      <c r="E1" s="1470"/>
      <c r="F1" s="1470"/>
      <c r="G1" s="1470"/>
      <c r="H1" s="1470"/>
      <c r="I1" s="1470"/>
      <c r="J1" s="1470"/>
      <c r="K1" s="1470"/>
      <c r="L1" s="1470"/>
      <c r="M1" s="1470"/>
      <c r="N1" s="1470"/>
      <c r="O1" s="1470"/>
      <c r="P1" s="1470"/>
      <c r="Q1" s="1470"/>
      <c r="R1" s="1470"/>
      <c r="S1" s="2"/>
    </row>
    <row r="2" spans="1:31" ht="6" customHeight="1" x14ac:dyDescent="0.2">
      <c r="A2" s="2"/>
      <c r="B2" s="1471"/>
      <c r="C2" s="1472"/>
      <c r="D2" s="1473"/>
      <c r="E2" s="4"/>
      <c r="F2" s="4"/>
      <c r="G2" s="4"/>
      <c r="H2" s="4"/>
      <c r="I2" s="4"/>
      <c r="J2" s="4"/>
      <c r="K2" s="4"/>
      <c r="L2" s="4"/>
      <c r="M2" s="4"/>
      <c r="N2" s="4"/>
      <c r="O2" s="4"/>
      <c r="P2" s="4"/>
      <c r="Q2" s="4"/>
      <c r="R2" s="4"/>
      <c r="S2" s="2"/>
    </row>
    <row r="3" spans="1:31" ht="13.5" customHeight="1" thickBot="1" x14ac:dyDescent="0.25">
      <c r="A3" s="2"/>
      <c r="B3" s="207"/>
      <c r="C3" s="4"/>
      <c r="D3" s="4"/>
      <c r="E3" s="559"/>
      <c r="F3" s="559"/>
      <c r="G3" s="559"/>
      <c r="H3" s="559"/>
      <c r="I3" s="487"/>
      <c r="J3" s="559"/>
      <c r="K3" s="559"/>
      <c r="L3" s="559"/>
      <c r="M3" s="559"/>
      <c r="N3" s="559"/>
      <c r="O3" s="559"/>
      <c r="P3" s="559"/>
      <c r="Q3" s="559" t="s">
        <v>72</v>
      </c>
      <c r="R3" s="4"/>
      <c r="S3" s="2"/>
    </row>
    <row r="4" spans="1:31" s="7" customFormat="1" ht="13.5" customHeight="1" thickBot="1" x14ac:dyDescent="0.25">
      <c r="A4" s="6"/>
      <c r="B4" s="206"/>
      <c r="C4" s="349" t="s">
        <v>211</v>
      </c>
      <c r="D4" s="488"/>
      <c r="E4" s="488"/>
      <c r="F4" s="488"/>
      <c r="G4" s="488"/>
      <c r="H4" s="488"/>
      <c r="I4" s="488"/>
      <c r="J4" s="488"/>
      <c r="K4" s="488"/>
      <c r="L4" s="488"/>
      <c r="M4" s="488"/>
      <c r="N4" s="488"/>
      <c r="O4" s="488"/>
      <c r="P4" s="488"/>
      <c r="Q4" s="489"/>
      <c r="R4" s="4"/>
      <c r="S4" s="6"/>
      <c r="U4" s="1783"/>
      <c r="V4" s="1783"/>
      <c r="W4" s="1783"/>
      <c r="X4" s="1783"/>
      <c r="Y4" s="1783"/>
      <c r="Z4" s="1783"/>
      <c r="AA4" s="1783"/>
      <c r="AB4" s="1783"/>
      <c r="AC4" s="1783"/>
      <c r="AD4" s="1783"/>
      <c r="AE4" s="1783"/>
    </row>
    <row r="5" spans="1:31" ht="4.5" customHeight="1" x14ac:dyDescent="0.2">
      <c r="A5" s="2"/>
      <c r="B5" s="207"/>
      <c r="C5" s="1474" t="s">
        <v>77</v>
      </c>
      <c r="D5" s="1474"/>
      <c r="E5" s="1475"/>
      <c r="F5" s="1475"/>
      <c r="G5" s="1475"/>
      <c r="H5" s="1475"/>
      <c r="I5" s="1475"/>
      <c r="J5" s="1475"/>
      <c r="K5" s="1475"/>
      <c r="L5" s="1475"/>
      <c r="M5" s="1475"/>
      <c r="N5" s="1475"/>
      <c r="O5" s="563"/>
      <c r="P5" s="563"/>
      <c r="Q5" s="563"/>
      <c r="R5" s="4"/>
      <c r="S5" s="2"/>
    </row>
    <row r="6" spans="1:31" ht="12" customHeight="1" x14ac:dyDescent="0.2">
      <c r="A6" s="2"/>
      <c r="B6" s="207"/>
      <c r="C6" s="1474"/>
      <c r="D6" s="1474"/>
      <c r="E6" s="1136" t="s">
        <v>34</v>
      </c>
      <c r="F6" s="1136" t="s">
        <v>569</v>
      </c>
      <c r="G6" s="1136" t="s">
        <v>34</v>
      </c>
      <c r="H6" s="1136" t="s">
        <v>34</v>
      </c>
      <c r="I6" s="1136" t="s">
        <v>34</v>
      </c>
      <c r="J6" s="1136" t="s">
        <v>34</v>
      </c>
      <c r="K6" s="1136" t="s">
        <v>34</v>
      </c>
      <c r="L6" s="1136" t="s">
        <v>34</v>
      </c>
      <c r="M6" s="1136" t="s">
        <v>570</v>
      </c>
      <c r="N6" s="1136" t="s">
        <v>34</v>
      </c>
      <c r="O6" s="1136" t="s">
        <v>34</v>
      </c>
      <c r="P6" s="1136" t="s">
        <v>34</v>
      </c>
      <c r="Q6" s="1136" t="s">
        <v>34</v>
      </c>
      <c r="R6" s="4"/>
      <c r="S6" s="2"/>
      <c r="U6" s="1738"/>
      <c r="V6" s="932"/>
      <c r="W6" s="932"/>
      <c r="X6" s="932"/>
      <c r="Y6" s="932"/>
      <c r="Z6" s="932"/>
    </row>
    <row r="7" spans="1:31" x14ac:dyDescent="0.2">
      <c r="A7" s="2"/>
      <c r="B7" s="207"/>
      <c r="C7" s="566"/>
      <c r="D7" s="566"/>
      <c r="E7" s="560" t="s">
        <v>96</v>
      </c>
      <c r="F7" s="648" t="s">
        <v>95</v>
      </c>
      <c r="G7" s="648" t="s">
        <v>94</v>
      </c>
      <c r="H7" s="648" t="s">
        <v>93</v>
      </c>
      <c r="I7" s="648" t="s">
        <v>92</v>
      </c>
      <c r="J7" s="648" t="s">
        <v>103</v>
      </c>
      <c r="K7" s="648" t="s">
        <v>102</v>
      </c>
      <c r="L7" s="648" t="s">
        <v>101</v>
      </c>
      <c r="M7" s="648" t="s">
        <v>100</v>
      </c>
      <c r="N7" s="648" t="s">
        <v>99</v>
      </c>
      <c r="O7" s="648" t="s">
        <v>98</v>
      </c>
      <c r="P7" s="648" t="s">
        <v>97</v>
      </c>
      <c r="Q7" s="648" t="s">
        <v>96</v>
      </c>
      <c r="R7" s="563"/>
      <c r="S7" s="2"/>
    </row>
    <row r="8" spans="1:31" s="476" customFormat="1" ht="15" customHeight="1" x14ac:dyDescent="0.2">
      <c r="A8" s="90"/>
      <c r="B8" s="208"/>
      <c r="C8" s="1468" t="s">
        <v>67</v>
      </c>
      <c r="D8" s="1468"/>
      <c r="E8" s="490">
        <v>53881</v>
      </c>
      <c r="F8" s="491">
        <v>52693</v>
      </c>
      <c r="G8" s="491">
        <v>53806</v>
      </c>
      <c r="H8" s="491">
        <v>40791</v>
      </c>
      <c r="I8" s="491">
        <v>54968</v>
      </c>
      <c r="J8" s="491">
        <v>41049</v>
      </c>
      <c r="K8" s="491">
        <v>39524</v>
      </c>
      <c r="L8" s="491">
        <v>37655</v>
      </c>
      <c r="M8" s="491">
        <v>38202</v>
      </c>
      <c r="N8" s="491">
        <v>33978</v>
      </c>
      <c r="O8" s="491">
        <v>42190</v>
      </c>
      <c r="P8" s="491">
        <v>37775</v>
      </c>
      <c r="Q8" s="491">
        <v>50978</v>
      </c>
      <c r="R8" s="477"/>
      <c r="S8" s="90"/>
      <c r="U8" s="1784"/>
      <c r="V8" s="1784"/>
      <c r="W8" s="1784"/>
      <c r="X8" s="1784"/>
      <c r="Y8" s="1784"/>
      <c r="Z8" s="1784"/>
      <c r="AA8" s="1784"/>
      <c r="AB8" s="1784"/>
      <c r="AC8" s="1784"/>
      <c r="AD8" s="1784"/>
      <c r="AE8" s="1784"/>
    </row>
    <row r="9" spans="1:31" s="485" customFormat="1" ht="11.25" customHeight="1" x14ac:dyDescent="0.2">
      <c r="A9" s="492"/>
      <c r="B9" s="493"/>
      <c r="C9" s="494"/>
      <c r="D9" s="416" t="s">
        <v>185</v>
      </c>
      <c r="E9" s="146">
        <v>21716</v>
      </c>
      <c r="F9" s="156">
        <v>18644</v>
      </c>
      <c r="G9" s="156">
        <v>16889</v>
      </c>
      <c r="H9" s="156">
        <v>14077</v>
      </c>
      <c r="I9" s="156">
        <v>19719</v>
      </c>
      <c r="J9" s="156">
        <v>15258</v>
      </c>
      <c r="K9" s="156">
        <v>14632</v>
      </c>
      <c r="L9" s="156">
        <v>14170</v>
      </c>
      <c r="M9" s="156">
        <v>14289</v>
      </c>
      <c r="N9" s="156">
        <v>12894</v>
      </c>
      <c r="O9" s="156">
        <v>15575</v>
      </c>
      <c r="P9" s="156">
        <v>13967</v>
      </c>
      <c r="Q9" s="156">
        <v>20237</v>
      </c>
      <c r="R9" s="495"/>
      <c r="S9" s="492"/>
      <c r="U9" s="1785"/>
      <c r="V9" s="1785"/>
      <c r="W9" s="1785"/>
      <c r="X9" s="1785"/>
      <c r="Y9" s="1785"/>
      <c r="Z9" s="1785"/>
      <c r="AA9" s="1785"/>
      <c r="AB9" s="1785"/>
      <c r="AC9" s="1785"/>
      <c r="AD9" s="1785"/>
      <c r="AE9" s="1785"/>
    </row>
    <row r="10" spans="1:31" s="485" customFormat="1" ht="11.25" customHeight="1" x14ac:dyDescent="0.2">
      <c r="A10" s="492"/>
      <c r="B10" s="493"/>
      <c r="C10" s="494"/>
      <c r="D10" s="416" t="s">
        <v>186</v>
      </c>
      <c r="E10" s="146">
        <v>11593</v>
      </c>
      <c r="F10" s="156">
        <v>10755</v>
      </c>
      <c r="G10" s="156">
        <v>9137</v>
      </c>
      <c r="H10" s="156">
        <v>8107</v>
      </c>
      <c r="I10" s="156">
        <v>10929</v>
      </c>
      <c r="J10" s="156">
        <v>8017</v>
      </c>
      <c r="K10" s="156">
        <v>7897</v>
      </c>
      <c r="L10" s="156">
        <v>7790</v>
      </c>
      <c r="M10" s="156">
        <v>7730</v>
      </c>
      <c r="N10" s="156">
        <v>7317</v>
      </c>
      <c r="O10" s="156">
        <v>8803</v>
      </c>
      <c r="P10" s="156">
        <v>8199</v>
      </c>
      <c r="Q10" s="156">
        <v>10794</v>
      </c>
      <c r="R10" s="495"/>
      <c r="S10" s="492"/>
      <c r="U10" s="1785"/>
      <c r="V10" s="1785"/>
      <c r="W10" s="1785"/>
      <c r="X10" s="1785"/>
      <c r="Y10" s="1785"/>
      <c r="Z10" s="1785"/>
      <c r="AA10" s="1785"/>
      <c r="AB10" s="1785"/>
      <c r="AC10" s="1785"/>
      <c r="AD10" s="1785"/>
      <c r="AE10" s="1785"/>
    </row>
    <row r="11" spans="1:31" s="485" customFormat="1" ht="11.25" customHeight="1" x14ac:dyDescent="0.2">
      <c r="A11" s="492"/>
      <c r="B11" s="493"/>
      <c r="C11" s="494"/>
      <c r="D11" s="416" t="s">
        <v>498</v>
      </c>
      <c r="E11" s="146">
        <v>11788</v>
      </c>
      <c r="F11" s="156">
        <v>12414</v>
      </c>
      <c r="G11" s="156">
        <v>11517</v>
      </c>
      <c r="H11" s="156">
        <v>8991</v>
      </c>
      <c r="I11" s="156">
        <v>13367</v>
      </c>
      <c r="J11" s="156">
        <v>10563</v>
      </c>
      <c r="K11" s="156">
        <v>10227</v>
      </c>
      <c r="L11" s="156">
        <v>9445</v>
      </c>
      <c r="M11" s="156">
        <v>10264</v>
      </c>
      <c r="N11" s="156">
        <v>8426</v>
      </c>
      <c r="O11" s="156">
        <v>11012</v>
      </c>
      <c r="P11" s="156">
        <v>9908</v>
      </c>
      <c r="Q11" s="156">
        <v>11200</v>
      </c>
      <c r="R11" s="495"/>
      <c r="S11" s="492"/>
      <c r="U11" s="1785"/>
      <c r="V11" s="1785"/>
      <c r="W11" s="1785"/>
      <c r="X11" s="1785"/>
      <c r="Y11" s="1785"/>
      <c r="Z11" s="1785"/>
      <c r="AA11" s="1785"/>
      <c r="AB11" s="1785"/>
      <c r="AC11" s="1785"/>
      <c r="AD11" s="1785"/>
      <c r="AE11" s="1785"/>
    </row>
    <row r="12" spans="1:31" s="485" customFormat="1" ht="11.25" customHeight="1" x14ac:dyDescent="0.2">
      <c r="A12" s="492"/>
      <c r="B12" s="493"/>
      <c r="C12" s="494"/>
      <c r="D12" s="416" t="s">
        <v>188</v>
      </c>
      <c r="E12" s="146">
        <v>3651</v>
      </c>
      <c r="F12" s="156">
        <v>4250</v>
      </c>
      <c r="G12" s="156">
        <v>4008</v>
      </c>
      <c r="H12" s="156">
        <v>3279</v>
      </c>
      <c r="I12" s="156">
        <v>4193</v>
      </c>
      <c r="J12" s="156">
        <v>3185</v>
      </c>
      <c r="K12" s="156">
        <v>2923</v>
      </c>
      <c r="L12" s="156">
        <v>2829</v>
      </c>
      <c r="M12" s="156">
        <v>2488</v>
      </c>
      <c r="N12" s="156">
        <v>2517</v>
      </c>
      <c r="O12" s="156">
        <v>3392</v>
      </c>
      <c r="P12" s="156">
        <v>2694</v>
      </c>
      <c r="Q12" s="156">
        <v>3787</v>
      </c>
      <c r="R12" s="495"/>
      <c r="S12" s="492"/>
      <c r="U12" s="1785"/>
      <c r="V12" s="1785"/>
      <c r="W12" s="1785"/>
      <c r="X12" s="1785"/>
      <c r="Y12" s="1785"/>
      <c r="Z12" s="1785"/>
      <c r="AA12" s="1785"/>
      <c r="AB12" s="1785"/>
      <c r="AC12" s="1785"/>
      <c r="AD12" s="1785"/>
      <c r="AE12" s="1785"/>
    </row>
    <row r="13" spans="1:31" s="485" customFormat="1" ht="11.25" customHeight="1" x14ac:dyDescent="0.2">
      <c r="A13" s="492"/>
      <c r="B13" s="493"/>
      <c r="C13" s="494"/>
      <c r="D13" s="416" t="s">
        <v>189</v>
      </c>
      <c r="E13" s="146">
        <v>2220</v>
      </c>
      <c r="F13" s="156">
        <v>3758</v>
      </c>
      <c r="G13" s="156">
        <v>9343</v>
      </c>
      <c r="H13" s="156">
        <v>4412</v>
      </c>
      <c r="I13" s="156">
        <v>3572</v>
      </c>
      <c r="J13" s="156">
        <v>1964</v>
      </c>
      <c r="K13" s="156">
        <v>1761</v>
      </c>
      <c r="L13" s="156">
        <v>1457</v>
      </c>
      <c r="M13" s="156">
        <v>1438</v>
      </c>
      <c r="N13" s="156">
        <v>1186</v>
      </c>
      <c r="O13" s="156">
        <v>1315</v>
      </c>
      <c r="P13" s="156">
        <v>1156</v>
      </c>
      <c r="Q13" s="156">
        <v>2245</v>
      </c>
      <c r="R13" s="495"/>
      <c r="S13" s="492"/>
      <c r="U13" s="1785"/>
      <c r="V13" s="1785"/>
      <c r="W13" s="1785"/>
      <c r="X13" s="1785"/>
      <c r="Y13" s="1785"/>
      <c r="Z13" s="1785"/>
      <c r="AA13" s="1785"/>
      <c r="AB13" s="1785"/>
      <c r="AC13" s="1785"/>
      <c r="AD13" s="1785"/>
      <c r="AE13" s="1785"/>
    </row>
    <row r="14" spans="1:31" s="485" customFormat="1" ht="11.25" customHeight="1" x14ac:dyDescent="0.2">
      <c r="A14" s="492"/>
      <c r="B14" s="493"/>
      <c r="C14" s="494"/>
      <c r="D14" s="416" t="s">
        <v>129</v>
      </c>
      <c r="E14" s="146">
        <v>1225</v>
      </c>
      <c r="F14" s="156">
        <v>1314</v>
      </c>
      <c r="G14" s="156">
        <v>1418</v>
      </c>
      <c r="H14" s="156">
        <v>1007</v>
      </c>
      <c r="I14" s="156">
        <v>1512</v>
      </c>
      <c r="J14" s="156">
        <v>895</v>
      </c>
      <c r="K14" s="156">
        <v>1054</v>
      </c>
      <c r="L14" s="156">
        <v>937</v>
      </c>
      <c r="M14" s="156">
        <v>905</v>
      </c>
      <c r="N14" s="156">
        <v>719</v>
      </c>
      <c r="O14" s="156">
        <v>937</v>
      </c>
      <c r="P14" s="156">
        <v>825</v>
      </c>
      <c r="Q14" s="156">
        <v>1361</v>
      </c>
      <c r="R14" s="495"/>
      <c r="S14" s="492"/>
      <c r="U14" s="1785"/>
      <c r="V14" s="1785"/>
      <c r="W14" s="1785"/>
      <c r="X14" s="1785"/>
      <c r="Y14" s="1785"/>
      <c r="Z14" s="1785"/>
      <c r="AA14" s="1785"/>
      <c r="AB14" s="1785"/>
      <c r="AC14" s="1785"/>
      <c r="AD14" s="1785"/>
      <c r="AE14" s="1785"/>
    </row>
    <row r="15" spans="1:31" s="485" customFormat="1" ht="11.25" customHeight="1" x14ac:dyDescent="0.2">
      <c r="A15" s="492"/>
      <c r="B15" s="493"/>
      <c r="C15" s="494"/>
      <c r="D15" s="416" t="s">
        <v>130</v>
      </c>
      <c r="E15" s="146">
        <v>1688</v>
      </c>
      <c r="F15" s="156">
        <v>1558</v>
      </c>
      <c r="G15" s="156">
        <v>1494</v>
      </c>
      <c r="H15" s="156">
        <v>918</v>
      </c>
      <c r="I15" s="156">
        <v>1676</v>
      </c>
      <c r="J15" s="156">
        <v>1167</v>
      </c>
      <c r="K15" s="156">
        <v>1030</v>
      </c>
      <c r="L15" s="156">
        <v>1027</v>
      </c>
      <c r="M15" s="156">
        <v>1088</v>
      </c>
      <c r="N15" s="156">
        <v>919</v>
      </c>
      <c r="O15" s="156">
        <v>1156</v>
      </c>
      <c r="P15" s="156">
        <v>1026</v>
      </c>
      <c r="Q15" s="156">
        <v>1354</v>
      </c>
      <c r="R15" s="495"/>
      <c r="S15" s="492"/>
      <c r="U15" s="1785"/>
      <c r="V15" s="1785"/>
      <c r="W15" s="1785"/>
      <c r="X15" s="1785"/>
      <c r="Y15" s="1785"/>
      <c r="Z15" s="1785"/>
      <c r="AA15" s="1785"/>
      <c r="AB15" s="1785"/>
      <c r="AC15" s="1785"/>
      <c r="AD15" s="1785"/>
      <c r="AE15" s="1785"/>
    </row>
    <row r="16" spans="1:31" s="501" customFormat="1" ht="15" customHeight="1" x14ac:dyDescent="0.2">
      <c r="A16" s="496"/>
      <c r="B16" s="497"/>
      <c r="C16" s="1468" t="s">
        <v>283</v>
      </c>
      <c r="D16" s="1468"/>
      <c r="E16" s="498"/>
      <c r="F16" s="499"/>
      <c r="G16" s="499"/>
      <c r="H16" s="499"/>
      <c r="I16" s="499"/>
      <c r="J16" s="499"/>
      <c r="K16" s="499"/>
      <c r="L16" s="499"/>
      <c r="M16" s="499"/>
      <c r="N16" s="499"/>
      <c r="O16" s="499"/>
      <c r="P16" s="499"/>
      <c r="Q16" s="499"/>
      <c r="R16" s="500"/>
      <c r="S16" s="496"/>
      <c r="U16" s="1786"/>
      <c r="V16" s="1786"/>
      <c r="W16" s="1786"/>
      <c r="X16" s="1786"/>
      <c r="Y16" s="1786"/>
      <c r="Z16" s="1786"/>
      <c r="AA16" s="1786"/>
      <c r="AB16" s="1786"/>
      <c r="AC16" s="1786"/>
      <c r="AD16" s="1786"/>
      <c r="AE16" s="1786"/>
    </row>
    <row r="17" spans="1:31" s="485" customFormat="1" ht="12" customHeight="1" x14ac:dyDescent="0.2">
      <c r="A17" s="492"/>
      <c r="B17" s="493"/>
      <c r="C17" s="494"/>
      <c r="D17" s="92" t="s">
        <v>561</v>
      </c>
      <c r="E17" s="156">
        <v>8537</v>
      </c>
      <c r="F17" s="156">
        <v>957</v>
      </c>
      <c r="G17" s="156">
        <v>855</v>
      </c>
      <c r="H17" s="156">
        <v>742</v>
      </c>
      <c r="I17" s="156">
        <v>1163</v>
      </c>
      <c r="J17" s="156">
        <v>654</v>
      </c>
      <c r="K17" s="156">
        <v>786</v>
      </c>
      <c r="L17" s="156">
        <v>968</v>
      </c>
      <c r="M17" s="156">
        <v>702</v>
      </c>
      <c r="N17" s="156">
        <v>753</v>
      </c>
      <c r="O17" s="156">
        <v>2522</v>
      </c>
      <c r="P17" s="156">
        <v>2325</v>
      </c>
      <c r="Q17" s="156">
        <v>6260</v>
      </c>
      <c r="R17" s="495"/>
      <c r="S17" s="492"/>
      <c r="U17" s="1785"/>
      <c r="V17" s="1785"/>
      <c r="W17" s="1785"/>
      <c r="X17" s="1785"/>
      <c r="Y17" s="1785"/>
      <c r="Z17" s="1785"/>
      <c r="AA17" s="1785"/>
      <c r="AB17" s="1785"/>
      <c r="AC17" s="1785"/>
      <c r="AD17" s="1785"/>
      <c r="AE17" s="1785"/>
    </row>
    <row r="18" spans="1:31" s="485" customFormat="1" ht="12" customHeight="1" x14ac:dyDescent="0.2">
      <c r="A18" s="492"/>
      <c r="B18" s="493"/>
      <c r="C18" s="494"/>
      <c r="D18" s="92" t="s">
        <v>562</v>
      </c>
      <c r="E18" s="156">
        <v>5333</v>
      </c>
      <c r="F18" s="156">
        <v>6366</v>
      </c>
      <c r="G18" s="156">
        <v>5835</v>
      </c>
      <c r="H18" s="156">
        <v>3953</v>
      </c>
      <c r="I18" s="156">
        <v>6434</v>
      </c>
      <c r="J18" s="156">
        <v>4789</v>
      </c>
      <c r="K18" s="156">
        <v>4794</v>
      </c>
      <c r="L18" s="156">
        <v>4226</v>
      </c>
      <c r="M18" s="156">
        <v>4529</v>
      </c>
      <c r="N18" s="156">
        <v>3499</v>
      </c>
      <c r="O18" s="156">
        <v>4193</v>
      </c>
      <c r="P18" s="156">
        <v>3710</v>
      </c>
      <c r="Q18" s="156">
        <v>5161</v>
      </c>
      <c r="R18" s="495"/>
      <c r="S18" s="492"/>
      <c r="U18" s="1785"/>
      <c r="V18" s="1785"/>
      <c r="W18" s="1785"/>
      <c r="X18" s="1785"/>
      <c r="Y18" s="1785"/>
      <c r="Z18" s="1785"/>
      <c r="AA18" s="1785"/>
      <c r="AB18" s="1785"/>
      <c r="AC18" s="1785"/>
      <c r="AD18" s="1785"/>
      <c r="AE18" s="1785"/>
    </row>
    <row r="19" spans="1:31" s="485" customFormat="1" ht="12" customHeight="1" x14ac:dyDescent="0.2">
      <c r="A19" s="492"/>
      <c r="B19" s="493"/>
      <c r="C19" s="494"/>
      <c r="D19" s="92" t="s">
        <v>563</v>
      </c>
      <c r="E19" s="156">
        <v>3618</v>
      </c>
      <c r="F19" s="156">
        <v>4245</v>
      </c>
      <c r="G19" s="156">
        <v>4148</v>
      </c>
      <c r="H19" s="156">
        <v>3639</v>
      </c>
      <c r="I19" s="156">
        <v>4353</v>
      </c>
      <c r="J19" s="156">
        <v>3514</v>
      </c>
      <c r="K19" s="156">
        <v>3492</v>
      </c>
      <c r="L19" s="156">
        <v>3145</v>
      </c>
      <c r="M19" s="156">
        <v>3566</v>
      </c>
      <c r="N19" s="156">
        <v>2708</v>
      </c>
      <c r="O19" s="156">
        <v>3246</v>
      </c>
      <c r="P19" s="156">
        <v>3306</v>
      </c>
      <c r="Q19" s="156">
        <v>3585</v>
      </c>
      <c r="R19" s="495"/>
      <c r="S19" s="492"/>
      <c r="U19" s="1785"/>
      <c r="V19" s="1785"/>
      <c r="W19" s="1785"/>
      <c r="X19" s="1785"/>
      <c r="Y19" s="1785"/>
      <c r="Z19" s="1785"/>
      <c r="AA19" s="1785"/>
      <c r="AB19" s="1785"/>
      <c r="AC19" s="1785"/>
      <c r="AD19" s="1785"/>
      <c r="AE19" s="1785"/>
    </row>
    <row r="20" spans="1:31" s="485" customFormat="1" ht="12" customHeight="1" x14ac:dyDescent="0.2">
      <c r="A20" s="492"/>
      <c r="B20" s="493"/>
      <c r="C20" s="494"/>
      <c r="D20" s="92" t="s">
        <v>564</v>
      </c>
      <c r="E20" s="156">
        <v>3050</v>
      </c>
      <c r="F20" s="156">
        <v>3930</v>
      </c>
      <c r="G20" s="156">
        <v>5010</v>
      </c>
      <c r="H20" s="156">
        <v>3001</v>
      </c>
      <c r="I20" s="156">
        <v>4145</v>
      </c>
      <c r="J20" s="156">
        <v>3022</v>
      </c>
      <c r="K20" s="156">
        <v>2852</v>
      </c>
      <c r="L20" s="156">
        <v>2693</v>
      </c>
      <c r="M20" s="156">
        <v>2830</v>
      </c>
      <c r="N20" s="156">
        <v>2283</v>
      </c>
      <c r="O20" s="156">
        <v>2629</v>
      </c>
      <c r="P20" s="156">
        <v>2105</v>
      </c>
      <c r="Q20" s="156">
        <v>3064</v>
      </c>
      <c r="R20" s="495"/>
      <c r="S20" s="492"/>
      <c r="U20" s="1785"/>
      <c r="V20" s="1785"/>
      <c r="W20" s="1785"/>
      <c r="X20" s="1785"/>
      <c r="Y20" s="1785"/>
      <c r="Z20" s="1785"/>
      <c r="AA20" s="1785"/>
      <c r="AB20" s="1785"/>
      <c r="AC20" s="1785"/>
      <c r="AD20" s="1785"/>
      <c r="AE20" s="1785"/>
    </row>
    <row r="21" spans="1:31" s="485" customFormat="1" ht="11.25" customHeight="1" x14ac:dyDescent="0.2">
      <c r="A21" s="492"/>
      <c r="B21" s="493"/>
      <c r="C21" s="494"/>
      <c r="D21" s="92" t="s">
        <v>565</v>
      </c>
      <c r="E21" s="156">
        <v>2465</v>
      </c>
      <c r="F21" s="156">
        <v>2391</v>
      </c>
      <c r="G21" s="156">
        <v>2053</v>
      </c>
      <c r="H21" s="156">
        <v>1451</v>
      </c>
      <c r="I21" s="156">
        <v>2417</v>
      </c>
      <c r="J21" s="156">
        <v>1917</v>
      </c>
      <c r="K21" s="156">
        <v>1821</v>
      </c>
      <c r="L21" s="156">
        <v>1625</v>
      </c>
      <c r="M21" s="156">
        <v>1773</v>
      </c>
      <c r="N21" s="156">
        <v>1821</v>
      </c>
      <c r="O21" s="156">
        <v>2114</v>
      </c>
      <c r="P21" s="156">
        <v>1889</v>
      </c>
      <c r="Q21" s="156">
        <v>2595</v>
      </c>
      <c r="R21" s="495"/>
      <c r="S21" s="492"/>
      <c r="U21" s="1785"/>
      <c r="V21" s="1785"/>
      <c r="W21" s="1785"/>
      <c r="X21" s="1785"/>
      <c r="Y21" s="1785"/>
      <c r="Z21" s="1785"/>
      <c r="AA21" s="1785"/>
      <c r="AB21" s="1785"/>
      <c r="AC21" s="1785"/>
      <c r="AD21" s="1785"/>
      <c r="AE21" s="1785"/>
    </row>
    <row r="22" spans="1:31" s="485" customFormat="1" ht="15" customHeight="1" x14ac:dyDescent="0.2">
      <c r="A22" s="492"/>
      <c r="B22" s="493"/>
      <c r="C22" s="1468" t="s">
        <v>212</v>
      </c>
      <c r="D22" s="1468"/>
      <c r="E22" s="490">
        <v>8717</v>
      </c>
      <c r="F22" s="491">
        <v>6830</v>
      </c>
      <c r="G22" s="491">
        <v>5186</v>
      </c>
      <c r="H22" s="491">
        <v>3590</v>
      </c>
      <c r="I22" s="491">
        <v>5893</v>
      </c>
      <c r="J22" s="491">
        <v>4794</v>
      </c>
      <c r="K22" s="491">
        <v>4255</v>
      </c>
      <c r="L22" s="491">
        <v>3714</v>
      </c>
      <c r="M22" s="491">
        <v>3998</v>
      </c>
      <c r="N22" s="491">
        <v>3252</v>
      </c>
      <c r="O22" s="491">
        <v>5477</v>
      </c>
      <c r="P22" s="491">
        <v>4916</v>
      </c>
      <c r="Q22" s="491">
        <v>7923</v>
      </c>
      <c r="R22" s="495"/>
      <c r="S22" s="492"/>
      <c r="U22" s="1785"/>
      <c r="V22" s="1785"/>
      <c r="W22" s="1785"/>
      <c r="X22" s="1785"/>
      <c r="Y22" s="1785"/>
      <c r="Z22" s="1785"/>
      <c r="AA22" s="1785"/>
      <c r="AB22" s="1785"/>
      <c r="AC22" s="1785"/>
      <c r="AD22" s="1785"/>
      <c r="AE22" s="1785"/>
    </row>
    <row r="23" spans="1:31" s="501" customFormat="1" ht="12" customHeight="1" x14ac:dyDescent="0.2">
      <c r="A23" s="496"/>
      <c r="B23" s="497"/>
      <c r="C23" s="1468" t="s">
        <v>284</v>
      </c>
      <c r="D23" s="1468"/>
      <c r="E23" s="490">
        <v>45164</v>
      </c>
      <c r="F23" s="491">
        <v>45863</v>
      </c>
      <c r="G23" s="491">
        <v>48620</v>
      </c>
      <c r="H23" s="491">
        <v>37201</v>
      </c>
      <c r="I23" s="491">
        <v>49075</v>
      </c>
      <c r="J23" s="491">
        <v>36255</v>
      </c>
      <c r="K23" s="491">
        <v>35269</v>
      </c>
      <c r="L23" s="491">
        <v>33941</v>
      </c>
      <c r="M23" s="491">
        <v>34204</v>
      </c>
      <c r="N23" s="491">
        <v>30726</v>
      </c>
      <c r="O23" s="491">
        <v>36713</v>
      </c>
      <c r="P23" s="491">
        <v>32859</v>
      </c>
      <c r="Q23" s="491">
        <v>43055</v>
      </c>
      <c r="R23" s="502"/>
      <c r="S23" s="496"/>
      <c r="U23" s="1787"/>
      <c r="V23" s="1786"/>
      <c r="W23" s="1786"/>
      <c r="X23" s="1786"/>
      <c r="Y23" s="1786"/>
      <c r="Z23" s="1786"/>
      <c r="AA23" s="1786"/>
      <c r="AB23" s="1786"/>
      <c r="AC23" s="1786"/>
      <c r="AD23" s="1786"/>
      <c r="AE23" s="1786"/>
    </row>
    <row r="24" spans="1:31" s="485" customFormat="1" ht="12.75" customHeight="1" x14ac:dyDescent="0.2">
      <c r="A24" s="492"/>
      <c r="B24" s="503"/>
      <c r="C24" s="494"/>
      <c r="D24" s="422" t="s">
        <v>332</v>
      </c>
      <c r="E24" s="146">
        <v>1439</v>
      </c>
      <c r="F24" s="156">
        <v>2712</v>
      </c>
      <c r="G24" s="156">
        <v>2559</v>
      </c>
      <c r="H24" s="156">
        <v>1644</v>
      </c>
      <c r="I24" s="156">
        <v>2071</v>
      </c>
      <c r="J24" s="156">
        <v>1391</v>
      </c>
      <c r="K24" s="156">
        <v>1448</v>
      </c>
      <c r="L24" s="156">
        <v>1800</v>
      </c>
      <c r="M24" s="156">
        <v>1224</v>
      </c>
      <c r="N24" s="156">
        <v>1343</v>
      </c>
      <c r="O24" s="156">
        <v>1739</v>
      </c>
      <c r="P24" s="156">
        <v>1282</v>
      </c>
      <c r="Q24" s="156">
        <v>1482</v>
      </c>
      <c r="R24" s="495"/>
      <c r="S24" s="492"/>
      <c r="T24" s="1033"/>
      <c r="U24" s="1785"/>
      <c r="V24" s="1785"/>
      <c r="W24" s="1785"/>
      <c r="X24" s="1785"/>
      <c r="Y24" s="1785"/>
      <c r="Z24" s="1785"/>
      <c r="AA24" s="1785"/>
      <c r="AB24" s="1785"/>
      <c r="AC24" s="1785"/>
      <c r="AD24" s="1785"/>
      <c r="AE24" s="1785"/>
    </row>
    <row r="25" spans="1:31" s="485" customFormat="1" ht="11.25" customHeight="1" x14ac:dyDescent="0.2">
      <c r="A25" s="492"/>
      <c r="B25" s="503"/>
      <c r="C25" s="494"/>
      <c r="D25" s="422" t="s">
        <v>213</v>
      </c>
      <c r="E25" s="146">
        <v>7653</v>
      </c>
      <c r="F25" s="156">
        <v>8763</v>
      </c>
      <c r="G25" s="156">
        <v>7896</v>
      </c>
      <c r="H25" s="156">
        <v>7426</v>
      </c>
      <c r="I25" s="156">
        <v>9885</v>
      </c>
      <c r="J25" s="156">
        <v>7602</v>
      </c>
      <c r="K25" s="156">
        <v>7408</v>
      </c>
      <c r="L25" s="156">
        <v>7086</v>
      </c>
      <c r="M25" s="156">
        <v>7417</v>
      </c>
      <c r="N25" s="156">
        <v>5613</v>
      </c>
      <c r="O25" s="156">
        <v>6875</v>
      </c>
      <c r="P25" s="156">
        <v>6262</v>
      </c>
      <c r="Q25" s="156">
        <v>7473</v>
      </c>
      <c r="R25" s="495"/>
      <c r="S25" s="492"/>
      <c r="U25" s="1785"/>
      <c r="V25" s="1785"/>
      <c r="W25" s="1785"/>
      <c r="X25" s="1785"/>
      <c r="Y25" s="1785"/>
      <c r="Z25" s="1785"/>
      <c r="AA25" s="1785"/>
      <c r="AB25" s="1785"/>
      <c r="AC25" s="1785"/>
      <c r="AD25" s="1785"/>
      <c r="AE25" s="1785"/>
    </row>
    <row r="26" spans="1:31" s="485" customFormat="1" ht="11.25" customHeight="1" x14ac:dyDescent="0.2">
      <c r="A26" s="492"/>
      <c r="B26" s="503"/>
      <c r="C26" s="494"/>
      <c r="D26" s="422" t="s">
        <v>161</v>
      </c>
      <c r="E26" s="146">
        <v>35849</v>
      </c>
      <c r="F26" s="156">
        <v>34179</v>
      </c>
      <c r="G26" s="156">
        <v>37947</v>
      </c>
      <c r="H26" s="156">
        <v>27983</v>
      </c>
      <c r="I26" s="156">
        <v>36822</v>
      </c>
      <c r="J26" s="156">
        <v>27035</v>
      </c>
      <c r="K26" s="156">
        <v>26214</v>
      </c>
      <c r="L26" s="156">
        <v>24830</v>
      </c>
      <c r="M26" s="156">
        <v>25382</v>
      </c>
      <c r="N26" s="156">
        <v>23596</v>
      </c>
      <c r="O26" s="156">
        <v>27893</v>
      </c>
      <c r="P26" s="156">
        <v>25168</v>
      </c>
      <c r="Q26" s="156">
        <v>33824</v>
      </c>
      <c r="R26" s="495"/>
      <c r="S26" s="492"/>
      <c r="U26" s="1785"/>
      <c r="V26" s="1785"/>
      <c r="W26" s="1785"/>
      <c r="X26" s="1785"/>
      <c r="Y26" s="1785"/>
      <c r="Z26" s="1785"/>
      <c r="AA26" s="1785"/>
      <c r="AB26" s="1785"/>
      <c r="AC26" s="1785"/>
      <c r="AD26" s="1785"/>
      <c r="AE26" s="1785"/>
    </row>
    <row r="27" spans="1:31" s="485" customFormat="1" ht="11.25" customHeight="1" x14ac:dyDescent="0.2">
      <c r="A27" s="492"/>
      <c r="B27" s="503"/>
      <c r="C27" s="494"/>
      <c r="D27" s="422" t="s">
        <v>214</v>
      </c>
      <c r="E27" s="146">
        <v>222</v>
      </c>
      <c r="F27" s="156">
        <v>209</v>
      </c>
      <c r="G27" s="156">
        <v>218</v>
      </c>
      <c r="H27" s="156">
        <v>148</v>
      </c>
      <c r="I27" s="156">
        <v>297</v>
      </c>
      <c r="J27" s="156">
        <v>227</v>
      </c>
      <c r="K27" s="156">
        <v>199</v>
      </c>
      <c r="L27" s="156">
        <v>225</v>
      </c>
      <c r="M27" s="156">
        <v>181</v>
      </c>
      <c r="N27" s="156">
        <v>174</v>
      </c>
      <c r="O27" s="156">
        <v>206</v>
      </c>
      <c r="P27" s="156">
        <v>147</v>
      </c>
      <c r="Q27" s="156">
        <v>276</v>
      </c>
      <c r="R27" s="495"/>
      <c r="S27" s="492"/>
      <c r="U27" s="1785"/>
      <c r="V27" s="1785"/>
      <c r="W27" s="1785"/>
      <c r="X27" s="1785"/>
      <c r="Y27" s="1785"/>
      <c r="Z27" s="1785"/>
      <c r="AA27" s="1785"/>
      <c r="AB27" s="1785"/>
      <c r="AC27" s="1785"/>
      <c r="AD27" s="1785"/>
      <c r="AE27" s="1785"/>
    </row>
    <row r="28" spans="1:31" ht="10.5" customHeight="1" thickBot="1" x14ac:dyDescent="0.25">
      <c r="A28" s="2"/>
      <c r="B28" s="207"/>
      <c r="C28" s="504"/>
      <c r="D28" s="13"/>
      <c r="E28" s="559"/>
      <c r="F28" s="559"/>
      <c r="G28" s="559"/>
      <c r="H28" s="559"/>
      <c r="I28" s="559"/>
      <c r="J28" s="486"/>
      <c r="K28" s="486"/>
      <c r="L28" s="486"/>
      <c r="M28" s="486"/>
      <c r="N28" s="486"/>
      <c r="O28" s="486"/>
      <c r="P28" s="486"/>
      <c r="Q28" s="486"/>
      <c r="R28" s="563"/>
      <c r="S28" s="2"/>
    </row>
    <row r="29" spans="1:31" ht="13.5" customHeight="1" thickBot="1" x14ac:dyDescent="0.25">
      <c r="A29" s="2"/>
      <c r="B29" s="207"/>
      <c r="C29" s="349" t="s">
        <v>215</v>
      </c>
      <c r="D29" s="488"/>
      <c r="E29" s="506"/>
      <c r="F29" s="506"/>
      <c r="G29" s="506"/>
      <c r="H29" s="506"/>
      <c r="I29" s="506"/>
      <c r="J29" s="506"/>
      <c r="K29" s="506"/>
      <c r="L29" s="506"/>
      <c r="M29" s="506"/>
      <c r="N29" s="506"/>
      <c r="O29" s="506"/>
      <c r="P29" s="506"/>
      <c r="Q29" s="507"/>
      <c r="R29" s="563"/>
      <c r="S29" s="2"/>
    </row>
    <row r="30" spans="1:31" ht="9.75" customHeight="1" x14ac:dyDescent="0.2">
      <c r="A30" s="2"/>
      <c r="B30" s="207"/>
      <c r="C30" s="562" t="s">
        <v>77</v>
      </c>
      <c r="D30" s="13"/>
      <c r="E30" s="505"/>
      <c r="F30" s="505"/>
      <c r="G30" s="505"/>
      <c r="H30" s="505"/>
      <c r="I30" s="505"/>
      <c r="J30" s="505"/>
      <c r="K30" s="505"/>
      <c r="L30" s="505"/>
      <c r="M30" s="505"/>
      <c r="N30" s="505"/>
      <c r="O30" s="505"/>
      <c r="P30" s="505"/>
      <c r="Q30" s="508"/>
      <c r="R30" s="563"/>
      <c r="S30" s="2"/>
    </row>
    <row r="31" spans="1:31" ht="15" customHeight="1" x14ac:dyDescent="0.2">
      <c r="A31" s="2"/>
      <c r="B31" s="207"/>
      <c r="C31" s="1468" t="s">
        <v>67</v>
      </c>
      <c r="D31" s="1468"/>
      <c r="E31" s="490">
        <v>12064</v>
      </c>
      <c r="F31" s="491">
        <v>12833</v>
      </c>
      <c r="G31" s="491">
        <v>9409</v>
      </c>
      <c r="H31" s="491">
        <v>6171</v>
      </c>
      <c r="I31" s="491">
        <v>12515</v>
      </c>
      <c r="J31" s="491">
        <v>10805</v>
      </c>
      <c r="K31" s="491">
        <v>12089</v>
      </c>
      <c r="L31" s="491">
        <v>10467</v>
      </c>
      <c r="M31" s="491">
        <v>13561</v>
      </c>
      <c r="N31" s="491">
        <v>10784</v>
      </c>
      <c r="O31" s="491">
        <v>11332</v>
      </c>
      <c r="P31" s="491">
        <v>9375</v>
      </c>
      <c r="Q31" s="491">
        <v>12286</v>
      </c>
      <c r="R31" s="563"/>
      <c r="S31" s="2"/>
    </row>
    <row r="32" spans="1:31" ht="12" customHeight="1" x14ac:dyDescent="0.2">
      <c r="A32" s="2"/>
      <c r="B32" s="207"/>
      <c r="C32" s="427"/>
      <c r="D32" s="416" t="s">
        <v>185</v>
      </c>
      <c r="E32" s="146">
        <v>3884</v>
      </c>
      <c r="F32" s="156">
        <v>3621</v>
      </c>
      <c r="G32" s="156">
        <v>2383</v>
      </c>
      <c r="H32" s="156">
        <v>1542</v>
      </c>
      <c r="I32" s="156">
        <v>3628</v>
      </c>
      <c r="J32" s="156">
        <v>2606</v>
      </c>
      <c r="K32" s="156">
        <v>2904</v>
      </c>
      <c r="L32" s="156">
        <v>2574</v>
      </c>
      <c r="M32" s="156">
        <v>3395</v>
      </c>
      <c r="N32" s="156">
        <v>3213</v>
      </c>
      <c r="O32" s="156">
        <v>3136</v>
      </c>
      <c r="P32" s="156">
        <v>1966</v>
      </c>
      <c r="Q32" s="156">
        <v>4401</v>
      </c>
      <c r="R32" s="563"/>
      <c r="S32" s="2"/>
    </row>
    <row r="33" spans="1:19" ht="12" customHeight="1" x14ac:dyDescent="0.2">
      <c r="A33" s="2"/>
      <c r="B33" s="207"/>
      <c r="C33" s="427"/>
      <c r="D33" s="416" t="s">
        <v>186</v>
      </c>
      <c r="E33" s="146">
        <v>4322</v>
      </c>
      <c r="F33" s="156">
        <v>4562</v>
      </c>
      <c r="G33" s="156">
        <v>3249</v>
      </c>
      <c r="H33" s="156">
        <v>2295</v>
      </c>
      <c r="I33" s="156">
        <v>4448</v>
      </c>
      <c r="J33" s="156">
        <v>3219</v>
      </c>
      <c r="K33" s="156">
        <v>3792</v>
      </c>
      <c r="L33" s="156">
        <v>3607</v>
      </c>
      <c r="M33" s="156">
        <v>4990</v>
      </c>
      <c r="N33" s="156">
        <v>3425</v>
      </c>
      <c r="O33" s="156">
        <v>3838</v>
      </c>
      <c r="P33" s="156">
        <v>3747</v>
      </c>
      <c r="Q33" s="156">
        <v>4146</v>
      </c>
      <c r="R33" s="563"/>
      <c r="S33" s="2"/>
    </row>
    <row r="34" spans="1:19" ht="12" customHeight="1" x14ac:dyDescent="0.2">
      <c r="A34" s="2"/>
      <c r="B34" s="207"/>
      <c r="C34" s="427"/>
      <c r="D34" s="416" t="s">
        <v>498</v>
      </c>
      <c r="E34" s="146">
        <v>2208</v>
      </c>
      <c r="F34" s="156">
        <v>2609</v>
      </c>
      <c r="G34" s="156">
        <v>2003</v>
      </c>
      <c r="H34" s="156">
        <v>1417</v>
      </c>
      <c r="I34" s="156">
        <v>2088</v>
      </c>
      <c r="J34" s="156">
        <v>1889</v>
      </c>
      <c r="K34" s="156">
        <v>1982</v>
      </c>
      <c r="L34" s="156">
        <v>1757</v>
      </c>
      <c r="M34" s="156">
        <v>2263</v>
      </c>
      <c r="N34" s="156">
        <v>2442</v>
      </c>
      <c r="O34" s="156">
        <v>2402</v>
      </c>
      <c r="P34" s="156">
        <v>1981</v>
      </c>
      <c r="Q34" s="156">
        <v>2139</v>
      </c>
      <c r="R34" s="563"/>
      <c r="S34" s="2"/>
    </row>
    <row r="35" spans="1:19" ht="12" customHeight="1" x14ac:dyDescent="0.2">
      <c r="A35" s="2"/>
      <c r="B35" s="207"/>
      <c r="C35" s="427"/>
      <c r="D35" s="416" t="s">
        <v>188</v>
      </c>
      <c r="E35" s="146">
        <v>928</v>
      </c>
      <c r="F35" s="156">
        <v>1080</v>
      </c>
      <c r="G35" s="156">
        <v>1027</v>
      </c>
      <c r="H35" s="156">
        <v>514</v>
      </c>
      <c r="I35" s="156">
        <v>1222</v>
      </c>
      <c r="J35" s="156">
        <v>1254</v>
      </c>
      <c r="K35" s="156">
        <v>1215</v>
      </c>
      <c r="L35" s="156">
        <v>894</v>
      </c>
      <c r="M35" s="156">
        <v>1456</v>
      </c>
      <c r="N35" s="156">
        <v>869</v>
      </c>
      <c r="O35" s="156">
        <v>1043</v>
      </c>
      <c r="P35" s="156">
        <v>1085</v>
      </c>
      <c r="Q35" s="156">
        <v>950</v>
      </c>
      <c r="R35" s="563"/>
      <c r="S35" s="2"/>
    </row>
    <row r="36" spans="1:19" ht="12" customHeight="1" x14ac:dyDescent="0.2">
      <c r="A36" s="2"/>
      <c r="B36" s="207"/>
      <c r="C36" s="427"/>
      <c r="D36" s="416" t="s">
        <v>189</v>
      </c>
      <c r="E36" s="146">
        <v>368</v>
      </c>
      <c r="F36" s="156">
        <v>346</v>
      </c>
      <c r="G36" s="156">
        <v>377</v>
      </c>
      <c r="H36" s="156">
        <v>157</v>
      </c>
      <c r="I36" s="156">
        <v>701</v>
      </c>
      <c r="J36" s="156">
        <v>1428</v>
      </c>
      <c r="K36" s="156">
        <v>1774</v>
      </c>
      <c r="L36" s="156">
        <v>1184</v>
      </c>
      <c r="M36" s="156">
        <v>880</v>
      </c>
      <c r="N36" s="156">
        <v>435</v>
      </c>
      <c r="O36" s="156">
        <v>420</v>
      </c>
      <c r="P36" s="156">
        <v>227</v>
      </c>
      <c r="Q36" s="156">
        <v>304</v>
      </c>
      <c r="R36" s="563"/>
      <c r="S36" s="2"/>
    </row>
    <row r="37" spans="1:19" ht="12" customHeight="1" x14ac:dyDescent="0.2">
      <c r="A37" s="2"/>
      <c r="B37" s="207"/>
      <c r="C37" s="427"/>
      <c r="D37" s="416" t="s">
        <v>129</v>
      </c>
      <c r="E37" s="146">
        <v>167</v>
      </c>
      <c r="F37" s="156">
        <v>300</v>
      </c>
      <c r="G37" s="156">
        <v>148</v>
      </c>
      <c r="H37" s="156">
        <v>123</v>
      </c>
      <c r="I37" s="156">
        <v>183</v>
      </c>
      <c r="J37" s="156">
        <v>152</v>
      </c>
      <c r="K37" s="156">
        <v>182</v>
      </c>
      <c r="L37" s="156">
        <v>191</v>
      </c>
      <c r="M37" s="156">
        <v>235</v>
      </c>
      <c r="N37" s="156">
        <v>206</v>
      </c>
      <c r="O37" s="156">
        <v>256</v>
      </c>
      <c r="P37" s="156">
        <v>194</v>
      </c>
      <c r="Q37" s="156">
        <v>122</v>
      </c>
      <c r="R37" s="563"/>
      <c r="S37" s="2"/>
    </row>
    <row r="38" spans="1:19" ht="12" customHeight="1" x14ac:dyDescent="0.2">
      <c r="A38" s="2"/>
      <c r="B38" s="207"/>
      <c r="C38" s="427"/>
      <c r="D38" s="416" t="s">
        <v>130</v>
      </c>
      <c r="E38" s="146">
        <v>187</v>
      </c>
      <c r="F38" s="156">
        <v>315</v>
      </c>
      <c r="G38" s="156">
        <v>222</v>
      </c>
      <c r="H38" s="156">
        <v>123</v>
      </c>
      <c r="I38" s="156">
        <v>245</v>
      </c>
      <c r="J38" s="156">
        <v>257</v>
      </c>
      <c r="K38" s="156">
        <v>240</v>
      </c>
      <c r="L38" s="156">
        <v>260</v>
      </c>
      <c r="M38" s="156">
        <v>342</v>
      </c>
      <c r="N38" s="156">
        <v>194</v>
      </c>
      <c r="O38" s="156">
        <v>237</v>
      </c>
      <c r="P38" s="156">
        <v>175</v>
      </c>
      <c r="Q38" s="156">
        <v>224</v>
      </c>
      <c r="R38" s="563"/>
      <c r="S38" s="2"/>
    </row>
    <row r="39" spans="1:19" ht="15" customHeight="1" x14ac:dyDescent="0.2">
      <c r="A39" s="2"/>
      <c r="B39" s="207"/>
      <c r="C39" s="427"/>
      <c r="D39" s="422" t="s">
        <v>332</v>
      </c>
      <c r="E39" s="156">
        <v>325</v>
      </c>
      <c r="F39" s="156">
        <v>462</v>
      </c>
      <c r="G39" s="156">
        <v>598</v>
      </c>
      <c r="H39" s="156">
        <v>173</v>
      </c>
      <c r="I39" s="156">
        <v>860</v>
      </c>
      <c r="J39" s="156">
        <v>355</v>
      </c>
      <c r="K39" s="156">
        <v>488</v>
      </c>
      <c r="L39" s="156">
        <v>459</v>
      </c>
      <c r="M39" s="156">
        <v>525</v>
      </c>
      <c r="N39" s="156">
        <v>715</v>
      </c>
      <c r="O39" s="156">
        <v>341</v>
      </c>
      <c r="P39" s="156">
        <v>484</v>
      </c>
      <c r="Q39" s="156">
        <v>367</v>
      </c>
      <c r="R39" s="563"/>
      <c r="S39" s="2"/>
    </row>
    <row r="40" spans="1:19" ht="12" customHeight="1" x14ac:dyDescent="0.2">
      <c r="A40" s="2"/>
      <c r="B40" s="207"/>
      <c r="C40" s="427"/>
      <c r="D40" s="422" t="s">
        <v>213</v>
      </c>
      <c r="E40" s="156">
        <v>3133</v>
      </c>
      <c r="F40" s="156">
        <v>3906</v>
      </c>
      <c r="G40" s="156">
        <v>2578</v>
      </c>
      <c r="H40" s="156">
        <v>1541</v>
      </c>
      <c r="I40" s="156">
        <v>3213</v>
      </c>
      <c r="J40" s="156">
        <v>2958</v>
      </c>
      <c r="K40" s="156">
        <v>2785</v>
      </c>
      <c r="L40" s="156">
        <v>2302</v>
      </c>
      <c r="M40" s="156">
        <v>3380</v>
      </c>
      <c r="N40" s="156">
        <v>2604</v>
      </c>
      <c r="O40" s="156">
        <v>2782</v>
      </c>
      <c r="P40" s="156">
        <v>1743</v>
      </c>
      <c r="Q40" s="156">
        <v>2566</v>
      </c>
      <c r="R40" s="563"/>
      <c r="S40" s="2"/>
    </row>
    <row r="41" spans="1:19" ht="12" customHeight="1" x14ac:dyDescent="0.2">
      <c r="A41" s="2"/>
      <c r="B41" s="207"/>
      <c r="C41" s="427"/>
      <c r="D41" s="422" t="s">
        <v>161</v>
      </c>
      <c r="E41" s="156">
        <v>8606</v>
      </c>
      <c r="F41" s="156">
        <v>8465</v>
      </c>
      <c r="G41" s="156">
        <v>6233</v>
      </c>
      <c r="H41" s="156">
        <v>4457</v>
      </c>
      <c r="I41" s="156">
        <v>8442</v>
      </c>
      <c r="J41" s="156">
        <v>7492</v>
      </c>
      <c r="K41" s="156">
        <v>8816</v>
      </c>
      <c r="L41" s="156">
        <v>7706</v>
      </c>
      <c r="M41" s="156">
        <v>9656</v>
      </c>
      <c r="N41" s="156">
        <v>7465</v>
      </c>
      <c r="O41" s="156">
        <v>8209</v>
      </c>
      <c r="P41" s="156">
        <v>7148</v>
      </c>
      <c r="Q41" s="156">
        <v>9353</v>
      </c>
      <c r="R41" s="563"/>
      <c r="S41" s="2"/>
    </row>
    <row r="42" spans="1:19" ht="11.25" customHeight="1" x14ac:dyDescent="0.2">
      <c r="A42" s="2"/>
      <c r="B42" s="207"/>
      <c r="C42" s="427"/>
      <c r="D42" s="422" t="s">
        <v>214</v>
      </c>
      <c r="E42" s="702">
        <v>0</v>
      </c>
      <c r="F42" s="701">
        <v>0</v>
      </c>
      <c r="G42" s="701">
        <v>0</v>
      </c>
      <c r="H42" s="701">
        <v>0</v>
      </c>
      <c r="I42" s="701">
        <v>0</v>
      </c>
      <c r="J42" s="701">
        <v>0</v>
      </c>
      <c r="K42" s="701">
        <v>0</v>
      </c>
      <c r="L42" s="701">
        <v>0</v>
      </c>
      <c r="M42" s="701">
        <v>0</v>
      </c>
      <c r="N42" s="701">
        <v>0</v>
      </c>
      <c r="O42" s="701">
        <v>0</v>
      </c>
      <c r="P42" s="701">
        <v>0</v>
      </c>
      <c r="Q42" s="701">
        <v>0</v>
      </c>
      <c r="R42" s="563"/>
      <c r="S42" s="2"/>
    </row>
    <row r="43" spans="1:19" ht="15" customHeight="1" x14ac:dyDescent="0.2">
      <c r="A43" s="2"/>
      <c r="B43" s="207"/>
      <c r="C43" s="561" t="s">
        <v>285</v>
      </c>
      <c r="D43" s="561"/>
      <c r="E43" s="146"/>
      <c r="F43" s="146"/>
      <c r="G43" s="156"/>
      <c r="H43" s="156"/>
      <c r="I43" s="156"/>
      <c r="J43" s="156"/>
      <c r="K43" s="156"/>
      <c r="L43" s="156"/>
      <c r="M43" s="156"/>
      <c r="N43" s="156"/>
      <c r="O43" s="156"/>
      <c r="P43" s="156"/>
      <c r="Q43" s="156"/>
      <c r="R43" s="563"/>
      <c r="S43" s="2"/>
    </row>
    <row r="44" spans="1:19" ht="12" customHeight="1" x14ac:dyDescent="0.2">
      <c r="A44" s="2"/>
      <c r="B44" s="207"/>
      <c r="C44" s="427"/>
      <c r="D44" s="655" t="s">
        <v>566</v>
      </c>
      <c r="E44" s="156">
        <v>1582</v>
      </c>
      <c r="F44" s="156">
        <v>511</v>
      </c>
      <c r="G44" s="156">
        <v>250</v>
      </c>
      <c r="H44" s="156">
        <v>176</v>
      </c>
      <c r="I44" s="156">
        <v>546</v>
      </c>
      <c r="J44" s="156">
        <v>373</v>
      </c>
      <c r="K44" s="156">
        <v>458</v>
      </c>
      <c r="L44" s="156">
        <v>506</v>
      </c>
      <c r="M44" s="156">
        <v>440</v>
      </c>
      <c r="N44" s="156">
        <v>408</v>
      </c>
      <c r="O44" s="156">
        <v>434</v>
      </c>
      <c r="P44" s="156">
        <v>378</v>
      </c>
      <c r="Q44" s="156">
        <v>2229</v>
      </c>
      <c r="R44" s="563"/>
      <c r="S44" s="2"/>
    </row>
    <row r="45" spans="1:19" ht="12" customHeight="1" x14ac:dyDescent="0.2">
      <c r="A45" s="2"/>
      <c r="B45" s="207"/>
      <c r="C45" s="427"/>
      <c r="D45" s="655" t="s">
        <v>563</v>
      </c>
      <c r="E45" s="156">
        <v>1716</v>
      </c>
      <c r="F45" s="156">
        <v>1827</v>
      </c>
      <c r="G45" s="156">
        <v>1490</v>
      </c>
      <c r="H45" s="156">
        <v>1023</v>
      </c>
      <c r="I45" s="156">
        <v>2039</v>
      </c>
      <c r="J45" s="156">
        <v>1438</v>
      </c>
      <c r="K45" s="156">
        <v>1582</v>
      </c>
      <c r="L45" s="156">
        <v>1234</v>
      </c>
      <c r="M45" s="156">
        <v>1775</v>
      </c>
      <c r="N45" s="156">
        <v>1565</v>
      </c>
      <c r="O45" s="156">
        <v>1624</v>
      </c>
      <c r="P45" s="156">
        <v>2139</v>
      </c>
      <c r="Q45" s="156">
        <v>1539</v>
      </c>
      <c r="R45" s="563"/>
      <c r="S45" s="2"/>
    </row>
    <row r="46" spans="1:19" ht="12" customHeight="1" x14ac:dyDescent="0.2">
      <c r="A46" s="2"/>
      <c r="B46" s="207"/>
      <c r="C46" s="427"/>
      <c r="D46" s="655" t="s">
        <v>567</v>
      </c>
      <c r="E46" s="156">
        <v>959</v>
      </c>
      <c r="F46" s="156">
        <v>970</v>
      </c>
      <c r="G46" s="156">
        <v>622</v>
      </c>
      <c r="H46" s="156">
        <v>366</v>
      </c>
      <c r="I46" s="156">
        <v>740</v>
      </c>
      <c r="J46" s="156">
        <v>1101</v>
      </c>
      <c r="K46" s="156">
        <v>1394</v>
      </c>
      <c r="L46" s="156">
        <v>1164</v>
      </c>
      <c r="M46" s="156">
        <v>1246</v>
      </c>
      <c r="N46" s="156">
        <v>861</v>
      </c>
      <c r="O46" s="156">
        <v>926</v>
      </c>
      <c r="P46" s="156">
        <v>550</v>
      </c>
      <c r="Q46" s="156">
        <v>902</v>
      </c>
      <c r="R46" s="563"/>
      <c r="S46" s="2"/>
    </row>
    <row r="47" spans="1:19" ht="12" customHeight="1" x14ac:dyDescent="0.2">
      <c r="A47" s="2"/>
      <c r="B47" s="207"/>
      <c r="C47" s="427"/>
      <c r="D47" s="655" t="s">
        <v>562</v>
      </c>
      <c r="E47" s="156">
        <v>728</v>
      </c>
      <c r="F47" s="156">
        <v>779</v>
      </c>
      <c r="G47" s="156">
        <v>693</v>
      </c>
      <c r="H47" s="156">
        <v>490</v>
      </c>
      <c r="I47" s="156">
        <v>638</v>
      </c>
      <c r="J47" s="156">
        <v>676</v>
      </c>
      <c r="K47" s="156">
        <v>893</v>
      </c>
      <c r="L47" s="156">
        <v>729</v>
      </c>
      <c r="M47" s="156">
        <v>923</v>
      </c>
      <c r="N47" s="156">
        <v>809</v>
      </c>
      <c r="O47" s="156">
        <v>956</v>
      </c>
      <c r="P47" s="156">
        <v>630</v>
      </c>
      <c r="Q47" s="156">
        <v>766</v>
      </c>
      <c r="R47" s="563"/>
      <c r="S47" s="2"/>
    </row>
    <row r="48" spans="1:19" ht="12" customHeight="1" x14ac:dyDescent="0.2">
      <c r="A48" s="2"/>
      <c r="B48" s="207"/>
      <c r="C48" s="427"/>
      <c r="D48" s="655" t="s">
        <v>565</v>
      </c>
      <c r="E48" s="156">
        <v>507</v>
      </c>
      <c r="F48" s="156">
        <v>468</v>
      </c>
      <c r="G48" s="156">
        <v>375</v>
      </c>
      <c r="H48" s="156">
        <v>223</v>
      </c>
      <c r="I48" s="156">
        <v>384</v>
      </c>
      <c r="J48" s="156">
        <v>372</v>
      </c>
      <c r="K48" s="156">
        <v>437</v>
      </c>
      <c r="L48" s="156">
        <v>432</v>
      </c>
      <c r="M48" s="156">
        <v>618</v>
      </c>
      <c r="N48" s="156">
        <v>434</v>
      </c>
      <c r="O48" s="156">
        <v>559</v>
      </c>
      <c r="P48" s="156">
        <v>457</v>
      </c>
      <c r="Q48" s="156">
        <v>590</v>
      </c>
      <c r="R48" s="563"/>
      <c r="S48" s="2"/>
    </row>
    <row r="49" spans="1:31" ht="15" customHeight="1" x14ac:dyDescent="0.2">
      <c r="A49" s="2"/>
      <c r="B49" s="207"/>
      <c r="C49" s="1468" t="s">
        <v>216</v>
      </c>
      <c r="D49" s="1468"/>
      <c r="E49" s="425">
        <f t="shared" ref="E49:P49" si="0">+E31/E8*100</f>
        <v>22.390081847033276</v>
      </c>
      <c r="F49" s="425">
        <f t="shared" si="0"/>
        <v>24.354278556924069</v>
      </c>
      <c r="G49" s="425">
        <f t="shared" si="0"/>
        <v>17.486897372040293</v>
      </c>
      <c r="H49" s="425">
        <f t="shared" si="0"/>
        <v>15.128337133191144</v>
      </c>
      <c r="I49" s="425">
        <f t="shared" si="0"/>
        <v>22.767792169989811</v>
      </c>
      <c r="J49" s="425">
        <f t="shared" si="0"/>
        <v>26.322200297205779</v>
      </c>
      <c r="K49" s="425">
        <f t="shared" si="0"/>
        <v>30.586479101305535</v>
      </c>
      <c r="L49" s="425">
        <f t="shared" si="0"/>
        <v>27.797105298101183</v>
      </c>
      <c r="M49" s="425">
        <f t="shared" si="0"/>
        <v>35.49814145856238</v>
      </c>
      <c r="N49" s="425">
        <f t="shared" si="0"/>
        <v>31.738183530519748</v>
      </c>
      <c r="O49" s="425">
        <f t="shared" si="0"/>
        <v>26.859445366200525</v>
      </c>
      <c r="P49" s="425">
        <f t="shared" si="0"/>
        <v>24.818001323626738</v>
      </c>
      <c r="Q49" s="425">
        <f>+Q31/Q8*100</f>
        <v>24.100592412413196</v>
      </c>
      <c r="R49" s="563"/>
      <c r="S49" s="2"/>
    </row>
    <row r="50" spans="1:31" ht="11.25" customHeight="1" thickBot="1" x14ac:dyDescent="0.25">
      <c r="A50" s="2"/>
      <c r="B50" s="207"/>
      <c r="C50" s="509"/>
      <c r="D50" s="563"/>
      <c r="E50" s="559"/>
      <c r="F50" s="559"/>
      <c r="G50" s="559"/>
      <c r="H50" s="559"/>
      <c r="I50" s="559"/>
      <c r="J50" s="559"/>
      <c r="K50" s="559"/>
      <c r="L50" s="559"/>
      <c r="M50" s="559"/>
      <c r="N50" s="559"/>
      <c r="O50" s="559"/>
      <c r="P50" s="559"/>
      <c r="Q50" s="486"/>
      <c r="R50" s="563"/>
      <c r="S50" s="2"/>
    </row>
    <row r="51" spans="1:31" s="7" customFormat="1" ht="13.5" customHeight="1" thickBot="1" x14ac:dyDescent="0.25">
      <c r="A51" s="6"/>
      <c r="B51" s="206"/>
      <c r="C51" s="349" t="s">
        <v>217</v>
      </c>
      <c r="D51" s="488"/>
      <c r="E51" s="506"/>
      <c r="F51" s="506"/>
      <c r="G51" s="506"/>
      <c r="H51" s="506"/>
      <c r="I51" s="506"/>
      <c r="J51" s="506"/>
      <c r="K51" s="506"/>
      <c r="L51" s="506"/>
      <c r="M51" s="506"/>
      <c r="N51" s="506"/>
      <c r="O51" s="506"/>
      <c r="P51" s="506"/>
      <c r="Q51" s="507"/>
      <c r="R51" s="563"/>
      <c r="S51" s="6"/>
      <c r="U51" s="1783"/>
      <c r="V51" s="1783"/>
      <c r="W51" s="1783"/>
      <c r="X51" s="1783"/>
      <c r="Y51" s="1783"/>
      <c r="Z51" s="1783"/>
      <c r="AA51" s="1783"/>
      <c r="AB51" s="1783"/>
      <c r="AC51" s="1783"/>
      <c r="AD51" s="1783"/>
      <c r="AE51" s="1783"/>
    </row>
    <row r="52" spans="1:31" ht="9.75" customHeight="1" x14ac:dyDescent="0.2">
      <c r="A52" s="2"/>
      <c r="B52" s="207"/>
      <c r="C52" s="562" t="s">
        <v>77</v>
      </c>
      <c r="D52" s="510"/>
      <c r="E52" s="505"/>
      <c r="F52" s="505"/>
      <c r="G52" s="505"/>
      <c r="H52" s="505"/>
      <c r="I52" s="505"/>
      <c r="J52" s="505"/>
      <c r="K52" s="505"/>
      <c r="L52" s="505"/>
      <c r="M52" s="505"/>
      <c r="N52" s="505"/>
      <c r="O52" s="505"/>
      <c r="P52" s="505"/>
      <c r="Q52" s="508"/>
      <c r="R52" s="563"/>
      <c r="S52" s="2"/>
    </row>
    <row r="53" spans="1:31" ht="15" customHeight="1" x14ac:dyDescent="0.2">
      <c r="A53" s="2"/>
      <c r="B53" s="207"/>
      <c r="C53" s="1468" t="s">
        <v>67</v>
      </c>
      <c r="D53" s="1468"/>
      <c r="E53" s="490">
        <v>8298</v>
      </c>
      <c r="F53" s="491">
        <v>7709</v>
      </c>
      <c r="G53" s="491">
        <v>6788</v>
      </c>
      <c r="H53" s="491">
        <v>4444</v>
      </c>
      <c r="I53" s="491">
        <v>7709</v>
      </c>
      <c r="J53" s="491">
        <v>6830</v>
      </c>
      <c r="K53" s="491">
        <v>8367</v>
      </c>
      <c r="L53" s="491">
        <v>7226</v>
      </c>
      <c r="M53" s="491">
        <v>7907</v>
      </c>
      <c r="N53" s="491">
        <v>7517</v>
      </c>
      <c r="O53" s="491">
        <v>6976</v>
      </c>
      <c r="P53" s="491">
        <v>6555</v>
      </c>
      <c r="Q53" s="491">
        <v>8881</v>
      </c>
      <c r="R53" s="563"/>
      <c r="S53" s="2"/>
    </row>
    <row r="54" spans="1:31" ht="11.25" customHeight="1" x14ac:dyDescent="0.2">
      <c r="A54" s="2"/>
      <c r="B54" s="207"/>
      <c r="C54" s="427"/>
      <c r="D54" s="92" t="s">
        <v>332</v>
      </c>
      <c r="E54" s="147">
        <v>225</v>
      </c>
      <c r="F54" s="170">
        <v>224</v>
      </c>
      <c r="G54" s="170">
        <v>322</v>
      </c>
      <c r="H54" s="170">
        <v>139</v>
      </c>
      <c r="I54" s="156">
        <v>510</v>
      </c>
      <c r="J54" s="156">
        <v>198</v>
      </c>
      <c r="K54" s="156">
        <v>298</v>
      </c>
      <c r="L54" s="156">
        <v>314</v>
      </c>
      <c r="M54" s="156">
        <v>283</v>
      </c>
      <c r="N54" s="156">
        <v>695</v>
      </c>
      <c r="O54" s="156">
        <v>210</v>
      </c>
      <c r="P54" s="156">
        <v>233</v>
      </c>
      <c r="Q54" s="156">
        <v>239</v>
      </c>
      <c r="R54" s="563"/>
      <c r="S54" s="2"/>
    </row>
    <row r="55" spans="1:31" ht="11.25" customHeight="1" x14ac:dyDescent="0.2">
      <c r="A55" s="2"/>
      <c r="B55" s="207"/>
      <c r="C55" s="427"/>
      <c r="D55" s="92" t="s">
        <v>213</v>
      </c>
      <c r="E55" s="147">
        <v>1751</v>
      </c>
      <c r="F55" s="170">
        <v>2327</v>
      </c>
      <c r="G55" s="170">
        <v>1876</v>
      </c>
      <c r="H55" s="170">
        <v>1102</v>
      </c>
      <c r="I55" s="156">
        <v>1701</v>
      </c>
      <c r="J55" s="156">
        <v>1567</v>
      </c>
      <c r="K55" s="156">
        <v>1819</v>
      </c>
      <c r="L55" s="156">
        <v>1420</v>
      </c>
      <c r="M55" s="156">
        <v>1871</v>
      </c>
      <c r="N55" s="156">
        <v>1512</v>
      </c>
      <c r="O55" s="156">
        <v>1413</v>
      </c>
      <c r="P55" s="156">
        <v>1076</v>
      </c>
      <c r="Q55" s="156">
        <v>1431</v>
      </c>
      <c r="R55" s="563"/>
      <c r="S55" s="2"/>
    </row>
    <row r="56" spans="1:31" ht="11.25" customHeight="1" x14ac:dyDescent="0.2">
      <c r="A56" s="2"/>
      <c r="B56" s="207"/>
      <c r="C56" s="427"/>
      <c r="D56" s="92" t="s">
        <v>161</v>
      </c>
      <c r="E56" s="147">
        <v>6322</v>
      </c>
      <c r="F56" s="170">
        <v>5158</v>
      </c>
      <c r="G56" s="170">
        <v>4590</v>
      </c>
      <c r="H56" s="170">
        <v>3203</v>
      </c>
      <c r="I56" s="156">
        <v>5498</v>
      </c>
      <c r="J56" s="156">
        <v>5065</v>
      </c>
      <c r="K56" s="156">
        <v>6250</v>
      </c>
      <c r="L56" s="156">
        <v>5492</v>
      </c>
      <c r="M56" s="156">
        <v>5753</v>
      </c>
      <c r="N56" s="156">
        <v>5310</v>
      </c>
      <c r="O56" s="156">
        <v>5353</v>
      </c>
      <c r="P56" s="156">
        <v>5246</v>
      </c>
      <c r="Q56" s="156">
        <v>7211</v>
      </c>
      <c r="R56" s="563"/>
      <c r="S56" s="2"/>
    </row>
    <row r="57" spans="1:31" ht="11.25" customHeight="1" x14ac:dyDescent="0.2">
      <c r="A57" s="2"/>
      <c r="B57" s="207"/>
      <c r="C57" s="427"/>
      <c r="D57" s="92" t="s">
        <v>214</v>
      </c>
      <c r="E57" s="702">
        <v>0</v>
      </c>
      <c r="F57" s="701">
        <v>0</v>
      </c>
      <c r="G57" s="701">
        <v>0</v>
      </c>
      <c r="H57" s="701">
        <v>0</v>
      </c>
      <c r="I57" s="701">
        <v>0</v>
      </c>
      <c r="J57" s="701">
        <v>0</v>
      </c>
      <c r="K57" s="701">
        <v>0</v>
      </c>
      <c r="L57" s="701">
        <v>0</v>
      </c>
      <c r="M57" s="701">
        <v>0</v>
      </c>
      <c r="N57" s="701">
        <v>0</v>
      </c>
      <c r="O57" s="701">
        <v>0</v>
      </c>
      <c r="P57" s="701">
        <v>0</v>
      </c>
      <c r="Q57" s="701">
        <v>0</v>
      </c>
      <c r="R57" s="563"/>
      <c r="S57" s="2"/>
      <c r="V57" s="1785"/>
    </row>
    <row r="58" spans="1:31" ht="12.75" hidden="1" customHeight="1" x14ac:dyDescent="0.2">
      <c r="A58" s="2"/>
      <c r="B58" s="207"/>
      <c r="C58" s="427"/>
      <c r="D58" s="191" t="s">
        <v>185</v>
      </c>
      <c r="E58" s="146">
        <v>3086</v>
      </c>
      <c r="F58" s="156">
        <v>2648</v>
      </c>
      <c r="G58" s="156">
        <v>2203</v>
      </c>
      <c r="H58" s="156">
        <v>1522</v>
      </c>
      <c r="I58" s="156">
        <v>2569</v>
      </c>
      <c r="J58" s="156">
        <v>1915</v>
      </c>
      <c r="K58" s="156">
        <v>2361</v>
      </c>
      <c r="L58" s="156">
        <v>1871</v>
      </c>
      <c r="M58" s="156">
        <v>2272</v>
      </c>
      <c r="N58" s="156">
        <v>2603</v>
      </c>
      <c r="O58" s="156">
        <v>2200</v>
      </c>
      <c r="P58" s="156">
        <v>1585</v>
      </c>
      <c r="Q58" s="156">
        <v>3551</v>
      </c>
      <c r="R58" s="563"/>
      <c r="S58" s="2"/>
    </row>
    <row r="59" spans="1:31" ht="12.75" hidden="1" customHeight="1" x14ac:dyDescent="0.2">
      <c r="A59" s="2"/>
      <c r="B59" s="207"/>
      <c r="C59" s="427"/>
      <c r="D59" s="191" t="s">
        <v>186</v>
      </c>
      <c r="E59" s="146">
        <v>3134</v>
      </c>
      <c r="F59" s="156">
        <v>2967</v>
      </c>
      <c r="G59" s="156">
        <v>2507</v>
      </c>
      <c r="H59" s="156">
        <v>1571</v>
      </c>
      <c r="I59" s="156">
        <v>3006</v>
      </c>
      <c r="J59" s="156">
        <v>2413</v>
      </c>
      <c r="K59" s="156">
        <v>2702</v>
      </c>
      <c r="L59" s="156">
        <v>2461</v>
      </c>
      <c r="M59" s="156">
        <v>2812</v>
      </c>
      <c r="N59" s="156">
        <v>2598</v>
      </c>
      <c r="O59" s="156">
        <v>2635</v>
      </c>
      <c r="P59" s="156">
        <v>2611</v>
      </c>
      <c r="Q59" s="156">
        <v>3157</v>
      </c>
      <c r="R59" s="563"/>
      <c r="S59" s="2"/>
    </row>
    <row r="60" spans="1:31" ht="12.75" hidden="1" customHeight="1" x14ac:dyDescent="0.2">
      <c r="A60" s="2"/>
      <c r="B60" s="207"/>
      <c r="C60" s="427"/>
      <c r="D60" s="191" t="s">
        <v>58</v>
      </c>
      <c r="E60" s="146">
        <v>1053</v>
      </c>
      <c r="F60" s="156">
        <v>1028</v>
      </c>
      <c r="G60" s="156">
        <v>1075</v>
      </c>
      <c r="H60" s="156">
        <v>697</v>
      </c>
      <c r="I60" s="156">
        <v>1023</v>
      </c>
      <c r="J60" s="156">
        <v>879</v>
      </c>
      <c r="K60" s="156">
        <v>957</v>
      </c>
      <c r="L60" s="156">
        <v>882</v>
      </c>
      <c r="M60" s="156">
        <v>1050</v>
      </c>
      <c r="N60" s="156">
        <v>1082</v>
      </c>
      <c r="O60" s="156">
        <v>981</v>
      </c>
      <c r="P60" s="156">
        <v>1214</v>
      </c>
      <c r="Q60" s="156">
        <v>1159</v>
      </c>
      <c r="R60" s="563"/>
      <c r="S60" s="2"/>
    </row>
    <row r="61" spans="1:31" ht="12.75" hidden="1" customHeight="1" x14ac:dyDescent="0.2">
      <c r="A61" s="2"/>
      <c r="B61" s="207"/>
      <c r="C61" s="427"/>
      <c r="D61" s="191" t="s">
        <v>188</v>
      </c>
      <c r="E61" s="146">
        <v>596</v>
      </c>
      <c r="F61" s="156">
        <v>562</v>
      </c>
      <c r="G61" s="156">
        <v>563</v>
      </c>
      <c r="H61" s="156">
        <v>334</v>
      </c>
      <c r="I61" s="156">
        <v>563</v>
      </c>
      <c r="J61" s="156">
        <v>473</v>
      </c>
      <c r="K61" s="156">
        <v>526</v>
      </c>
      <c r="L61" s="156">
        <v>631</v>
      </c>
      <c r="M61" s="156">
        <v>772</v>
      </c>
      <c r="N61" s="156">
        <v>537</v>
      </c>
      <c r="O61" s="156">
        <v>509</v>
      </c>
      <c r="P61" s="156">
        <v>760</v>
      </c>
      <c r="Q61" s="156">
        <v>569</v>
      </c>
      <c r="R61" s="563"/>
      <c r="S61" s="2"/>
    </row>
    <row r="62" spans="1:31" ht="12.75" hidden="1" customHeight="1" x14ac:dyDescent="0.2">
      <c r="A62" s="2"/>
      <c r="B62" s="207"/>
      <c r="C62" s="427"/>
      <c r="D62" s="191" t="s">
        <v>189</v>
      </c>
      <c r="E62" s="146">
        <v>195</v>
      </c>
      <c r="F62" s="156">
        <v>156</v>
      </c>
      <c r="G62" s="156">
        <v>151</v>
      </c>
      <c r="H62" s="156">
        <v>113</v>
      </c>
      <c r="I62" s="156">
        <v>259</v>
      </c>
      <c r="J62" s="156">
        <v>879</v>
      </c>
      <c r="K62" s="156">
        <v>1504</v>
      </c>
      <c r="L62" s="156">
        <v>1060</v>
      </c>
      <c r="M62" s="156">
        <v>590</v>
      </c>
      <c r="N62" s="156">
        <v>394</v>
      </c>
      <c r="O62" s="156">
        <v>252</v>
      </c>
      <c r="P62" s="156">
        <v>131</v>
      </c>
      <c r="Q62" s="156">
        <v>187</v>
      </c>
      <c r="R62" s="563"/>
      <c r="S62" s="2"/>
    </row>
    <row r="63" spans="1:31" ht="12.75" hidden="1" customHeight="1" x14ac:dyDescent="0.2">
      <c r="A63" s="2"/>
      <c r="B63" s="207"/>
      <c r="C63" s="427"/>
      <c r="D63" s="191" t="s">
        <v>129</v>
      </c>
      <c r="E63" s="146">
        <v>134</v>
      </c>
      <c r="F63" s="156">
        <v>188</v>
      </c>
      <c r="G63" s="156">
        <v>136</v>
      </c>
      <c r="H63" s="156">
        <v>104</v>
      </c>
      <c r="I63" s="156">
        <v>154</v>
      </c>
      <c r="J63" s="156">
        <v>121</v>
      </c>
      <c r="K63" s="156">
        <v>166</v>
      </c>
      <c r="L63" s="156">
        <v>144</v>
      </c>
      <c r="M63" s="156">
        <v>199</v>
      </c>
      <c r="N63" s="156">
        <v>168</v>
      </c>
      <c r="O63" s="156">
        <v>226</v>
      </c>
      <c r="P63" s="156">
        <v>149</v>
      </c>
      <c r="Q63" s="156">
        <v>107</v>
      </c>
      <c r="R63" s="563"/>
      <c r="S63" s="2"/>
    </row>
    <row r="64" spans="1:31" ht="12.75" hidden="1" customHeight="1" x14ac:dyDescent="0.2">
      <c r="A64" s="2"/>
      <c r="B64" s="207"/>
      <c r="C64" s="427"/>
      <c r="D64" s="191" t="s">
        <v>130</v>
      </c>
      <c r="E64" s="146">
        <v>100</v>
      </c>
      <c r="F64" s="156">
        <v>160</v>
      </c>
      <c r="G64" s="156">
        <v>153</v>
      </c>
      <c r="H64" s="156">
        <v>103</v>
      </c>
      <c r="I64" s="156">
        <v>135</v>
      </c>
      <c r="J64" s="156">
        <v>150</v>
      </c>
      <c r="K64" s="156">
        <v>151</v>
      </c>
      <c r="L64" s="156">
        <v>177</v>
      </c>
      <c r="M64" s="156">
        <v>212</v>
      </c>
      <c r="N64" s="156">
        <v>135</v>
      </c>
      <c r="O64" s="156">
        <v>173</v>
      </c>
      <c r="P64" s="156">
        <v>105</v>
      </c>
      <c r="Q64" s="156">
        <v>151</v>
      </c>
      <c r="R64" s="563"/>
      <c r="S64" s="2"/>
    </row>
    <row r="65" spans="1:31" ht="15" customHeight="1" x14ac:dyDescent="0.2">
      <c r="A65" s="2"/>
      <c r="B65" s="207"/>
      <c r="C65" s="1468" t="s">
        <v>218</v>
      </c>
      <c r="D65" s="1468"/>
      <c r="E65" s="425">
        <f t="shared" ref="E65:P65" si="1">+E53/E31*100</f>
        <v>68.783156498673733</v>
      </c>
      <c r="F65" s="425">
        <f t="shared" si="1"/>
        <v>60.07169017377074</v>
      </c>
      <c r="G65" s="425">
        <f t="shared" si="1"/>
        <v>72.143692209586561</v>
      </c>
      <c r="H65" s="425">
        <f t="shared" si="1"/>
        <v>72.014260249554368</v>
      </c>
      <c r="I65" s="425">
        <f t="shared" si="1"/>
        <v>61.598082301238513</v>
      </c>
      <c r="J65" s="425">
        <f t="shared" si="1"/>
        <v>63.211476168440541</v>
      </c>
      <c r="K65" s="425">
        <f t="shared" si="1"/>
        <v>69.211680039705513</v>
      </c>
      <c r="L65" s="425">
        <f t="shared" si="1"/>
        <v>69.036017961211428</v>
      </c>
      <c r="M65" s="425">
        <f t="shared" si="1"/>
        <v>58.306909519946906</v>
      </c>
      <c r="N65" s="425">
        <f t="shared" si="1"/>
        <v>69.705118694362028</v>
      </c>
      <c r="O65" s="425">
        <f t="shared" si="1"/>
        <v>61.560183551005998</v>
      </c>
      <c r="P65" s="425">
        <f t="shared" si="1"/>
        <v>69.92</v>
      </c>
      <c r="Q65" s="425">
        <f>+Q53/Q31*100</f>
        <v>72.285528243529214</v>
      </c>
      <c r="R65" s="563"/>
      <c r="S65" s="2"/>
    </row>
    <row r="66" spans="1:31" ht="11.25" customHeight="1" x14ac:dyDescent="0.2">
      <c r="A66" s="2"/>
      <c r="B66" s="207"/>
      <c r="C66" s="427"/>
      <c r="D66" s="416" t="s">
        <v>185</v>
      </c>
      <c r="E66" s="171">
        <f t="shared" ref="E66:Q72" si="2">+E58/E32*100</f>
        <v>79.454170957775489</v>
      </c>
      <c r="F66" s="171">
        <f t="shared" si="2"/>
        <v>73.12896989781828</v>
      </c>
      <c r="G66" s="171">
        <f t="shared" si="2"/>
        <v>92.446496013428444</v>
      </c>
      <c r="H66" s="171">
        <f t="shared" si="2"/>
        <v>98.702983138780809</v>
      </c>
      <c r="I66" s="171">
        <f t="shared" si="2"/>
        <v>70.810363836824692</v>
      </c>
      <c r="J66" s="171">
        <f t="shared" si="2"/>
        <v>73.484267075978522</v>
      </c>
      <c r="K66" s="171">
        <f t="shared" si="2"/>
        <v>81.301652892561975</v>
      </c>
      <c r="L66" s="171">
        <f t="shared" si="2"/>
        <v>72.68842268842269</v>
      </c>
      <c r="M66" s="171">
        <f t="shared" si="2"/>
        <v>66.921944035346087</v>
      </c>
      <c r="N66" s="171">
        <f t="shared" si="2"/>
        <v>81.014628073451604</v>
      </c>
      <c r="O66" s="171">
        <f t="shared" si="2"/>
        <v>70.153061224489804</v>
      </c>
      <c r="P66" s="171">
        <f t="shared" si="2"/>
        <v>80.620549338758906</v>
      </c>
      <c r="Q66" s="171">
        <f>+Q58/Q32*100</f>
        <v>80.686207680072712</v>
      </c>
      <c r="R66" s="563"/>
      <c r="S66" s="148"/>
    </row>
    <row r="67" spans="1:31" ht="11.25" customHeight="1" x14ac:dyDescent="0.2">
      <c r="A67" s="2"/>
      <c r="B67" s="207"/>
      <c r="C67" s="427"/>
      <c r="D67" s="416" t="s">
        <v>186</v>
      </c>
      <c r="E67" s="171">
        <f t="shared" si="2"/>
        <v>72.512725590004621</v>
      </c>
      <c r="F67" s="171">
        <f t="shared" si="2"/>
        <v>65.03726435773784</v>
      </c>
      <c r="G67" s="171">
        <f t="shared" si="2"/>
        <v>77.162203755001542</v>
      </c>
      <c r="H67" s="171">
        <f t="shared" si="2"/>
        <v>68.453159041394343</v>
      </c>
      <c r="I67" s="171">
        <f t="shared" si="2"/>
        <v>67.580935251798564</v>
      </c>
      <c r="J67" s="171">
        <f t="shared" si="2"/>
        <v>74.961168064616345</v>
      </c>
      <c r="K67" s="171">
        <f t="shared" si="2"/>
        <v>71.255274261603375</v>
      </c>
      <c r="L67" s="171">
        <f t="shared" si="2"/>
        <v>68.228444690878845</v>
      </c>
      <c r="M67" s="171">
        <f t="shared" si="2"/>
        <v>56.352705410821649</v>
      </c>
      <c r="N67" s="171">
        <f t="shared" si="2"/>
        <v>75.854014598540147</v>
      </c>
      <c r="O67" s="171">
        <f t="shared" si="2"/>
        <v>68.655549765502869</v>
      </c>
      <c r="P67" s="171">
        <f t="shared" si="2"/>
        <v>69.682412596744058</v>
      </c>
      <c r="Q67" s="171">
        <f t="shared" si="2"/>
        <v>76.145682585624698</v>
      </c>
      <c r="R67" s="563"/>
      <c r="S67" s="148"/>
    </row>
    <row r="68" spans="1:31" ht="11.25" customHeight="1" x14ac:dyDescent="0.2">
      <c r="A68" s="2"/>
      <c r="B68" s="207"/>
      <c r="C68" s="427"/>
      <c r="D68" s="416" t="s">
        <v>498</v>
      </c>
      <c r="E68" s="171">
        <f t="shared" si="2"/>
        <v>47.690217391304344</v>
      </c>
      <c r="F68" s="171">
        <f t="shared" si="2"/>
        <v>39.402069758528171</v>
      </c>
      <c r="G68" s="171">
        <f t="shared" si="2"/>
        <v>53.66949575636545</v>
      </c>
      <c r="H68" s="171">
        <f t="shared" si="2"/>
        <v>49.188426252646437</v>
      </c>
      <c r="I68" s="171">
        <f t="shared" si="2"/>
        <v>48.994252873563219</v>
      </c>
      <c r="J68" s="171">
        <f t="shared" si="2"/>
        <v>46.532556908417149</v>
      </c>
      <c r="K68" s="171">
        <f t="shared" si="2"/>
        <v>48.28456104944501</v>
      </c>
      <c r="L68" s="171">
        <f t="shared" si="2"/>
        <v>50.199203187250994</v>
      </c>
      <c r="M68" s="171">
        <f t="shared" si="2"/>
        <v>46.39858594785683</v>
      </c>
      <c r="N68" s="171">
        <f t="shared" si="2"/>
        <v>44.307944307944311</v>
      </c>
      <c r="O68" s="171">
        <f t="shared" si="2"/>
        <v>40.840965861781847</v>
      </c>
      <c r="P68" s="171">
        <f t="shared" si="2"/>
        <v>61.282180716809684</v>
      </c>
      <c r="Q68" s="171">
        <f t="shared" si="2"/>
        <v>54.184198223468918</v>
      </c>
      <c r="R68" s="563"/>
      <c r="S68" s="148"/>
    </row>
    <row r="69" spans="1:31" ht="11.25" customHeight="1" x14ac:dyDescent="0.2">
      <c r="A69" s="2"/>
      <c r="B69" s="207"/>
      <c r="C69" s="427"/>
      <c r="D69" s="416" t="s">
        <v>188</v>
      </c>
      <c r="E69" s="171">
        <f t="shared" si="2"/>
        <v>64.224137931034491</v>
      </c>
      <c r="F69" s="171">
        <f t="shared" si="2"/>
        <v>52.037037037037038</v>
      </c>
      <c r="G69" s="171">
        <f t="shared" si="2"/>
        <v>54.819863680623172</v>
      </c>
      <c r="H69" s="171">
        <f t="shared" si="2"/>
        <v>64.980544747081709</v>
      </c>
      <c r="I69" s="171">
        <f t="shared" si="2"/>
        <v>46.072013093289691</v>
      </c>
      <c r="J69" s="171">
        <f t="shared" si="2"/>
        <v>37.719298245614034</v>
      </c>
      <c r="K69" s="171">
        <f t="shared" si="2"/>
        <v>43.292181069958843</v>
      </c>
      <c r="L69" s="171">
        <f t="shared" si="2"/>
        <v>70.581655480984338</v>
      </c>
      <c r="M69" s="171">
        <f t="shared" si="2"/>
        <v>53.021978021978022</v>
      </c>
      <c r="N69" s="171">
        <f t="shared" si="2"/>
        <v>61.795166858457996</v>
      </c>
      <c r="O69" s="171">
        <f t="shared" si="2"/>
        <v>48.801534036433367</v>
      </c>
      <c r="P69" s="171">
        <f t="shared" si="2"/>
        <v>70.046082949308754</v>
      </c>
      <c r="Q69" s="171">
        <f t="shared" si="2"/>
        <v>59.894736842105267</v>
      </c>
      <c r="R69" s="563"/>
      <c r="S69" s="148"/>
    </row>
    <row r="70" spans="1:31" ht="11.25" customHeight="1" x14ac:dyDescent="0.2">
      <c r="A70" s="2"/>
      <c r="B70" s="207"/>
      <c r="C70" s="427"/>
      <c r="D70" s="416" t="s">
        <v>189</v>
      </c>
      <c r="E70" s="171">
        <f t="shared" si="2"/>
        <v>52.989130434782602</v>
      </c>
      <c r="F70" s="171">
        <f t="shared" si="2"/>
        <v>45.086705202312139</v>
      </c>
      <c r="G70" s="171">
        <f t="shared" si="2"/>
        <v>40.053050397877982</v>
      </c>
      <c r="H70" s="171">
        <f t="shared" si="2"/>
        <v>71.974522292993626</v>
      </c>
      <c r="I70" s="171">
        <f>+I62/I36*100</f>
        <v>36.947218259629096</v>
      </c>
      <c r="J70" s="171">
        <f t="shared" si="2"/>
        <v>61.554621848739501</v>
      </c>
      <c r="K70" s="171">
        <f t="shared" si="2"/>
        <v>84.780157835400232</v>
      </c>
      <c r="L70" s="171">
        <f t="shared" si="2"/>
        <v>89.527027027027032</v>
      </c>
      <c r="M70" s="171">
        <f t="shared" si="2"/>
        <v>67.045454545454547</v>
      </c>
      <c r="N70" s="171">
        <f t="shared" si="2"/>
        <v>90.574712643678154</v>
      </c>
      <c r="O70" s="171">
        <f t="shared" si="2"/>
        <v>60</v>
      </c>
      <c r="P70" s="171">
        <f t="shared" si="2"/>
        <v>57.709251101321591</v>
      </c>
      <c r="Q70" s="171">
        <f t="shared" si="2"/>
        <v>61.51315789473685</v>
      </c>
      <c r="R70" s="563"/>
      <c r="S70" s="148"/>
    </row>
    <row r="71" spans="1:31" ht="11.25" customHeight="1" x14ac:dyDescent="0.2">
      <c r="A71" s="2"/>
      <c r="B71" s="207"/>
      <c r="C71" s="427"/>
      <c r="D71" s="416" t="s">
        <v>129</v>
      </c>
      <c r="E71" s="171">
        <f t="shared" si="2"/>
        <v>80.23952095808383</v>
      </c>
      <c r="F71" s="171">
        <f t="shared" si="2"/>
        <v>62.666666666666671</v>
      </c>
      <c r="G71" s="171">
        <f t="shared" si="2"/>
        <v>91.891891891891902</v>
      </c>
      <c r="H71" s="171">
        <f t="shared" si="2"/>
        <v>84.552845528455293</v>
      </c>
      <c r="I71" s="171">
        <f t="shared" si="2"/>
        <v>84.153005464480884</v>
      </c>
      <c r="J71" s="171">
        <f t="shared" si="2"/>
        <v>79.60526315789474</v>
      </c>
      <c r="K71" s="171">
        <f t="shared" si="2"/>
        <v>91.208791208791212</v>
      </c>
      <c r="L71" s="171">
        <f t="shared" si="2"/>
        <v>75.392670157068068</v>
      </c>
      <c r="M71" s="171">
        <f t="shared" si="2"/>
        <v>84.680851063829792</v>
      </c>
      <c r="N71" s="171">
        <f t="shared" si="2"/>
        <v>81.553398058252426</v>
      </c>
      <c r="O71" s="171">
        <f t="shared" si="2"/>
        <v>88.28125</v>
      </c>
      <c r="P71" s="171">
        <f t="shared" si="2"/>
        <v>76.80412371134021</v>
      </c>
      <c r="Q71" s="171">
        <f t="shared" si="2"/>
        <v>87.704918032786878</v>
      </c>
      <c r="R71" s="563"/>
      <c r="S71" s="148"/>
    </row>
    <row r="72" spans="1:31" ht="11.25" customHeight="1" x14ac:dyDescent="0.2">
      <c r="A72" s="2"/>
      <c r="B72" s="207"/>
      <c r="C72" s="427"/>
      <c r="D72" s="416" t="s">
        <v>130</v>
      </c>
      <c r="E72" s="171">
        <f t="shared" si="2"/>
        <v>53.475935828877006</v>
      </c>
      <c r="F72" s="171">
        <f t="shared" si="2"/>
        <v>50.793650793650791</v>
      </c>
      <c r="G72" s="171">
        <f t="shared" si="2"/>
        <v>68.918918918918919</v>
      </c>
      <c r="H72" s="171">
        <f t="shared" si="2"/>
        <v>83.739837398373979</v>
      </c>
      <c r="I72" s="171">
        <f t="shared" si="2"/>
        <v>55.102040816326522</v>
      </c>
      <c r="J72" s="171">
        <f t="shared" si="2"/>
        <v>58.365758754863819</v>
      </c>
      <c r="K72" s="171">
        <f t="shared" si="2"/>
        <v>62.916666666666664</v>
      </c>
      <c r="L72" s="171">
        <f t="shared" si="2"/>
        <v>68.07692307692308</v>
      </c>
      <c r="M72" s="171">
        <f t="shared" si="2"/>
        <v>61.988304093567251</v>
      </c>
      <c r="N72" s="171">
        <f t="shared" si="2"/>
        <v>69.587628865979383</v>
      </c>
      <c r="O72" s="171">
        <f t="shared" si="2"/>
        <v>72.995780590717303</v>
      </c>
      <c r="P72" s="171">
        <f t="shared" si="2"/>
        <v>60</v>
      </c>
      <c r="Q72" s="171">
        <f t="shared" si="2"/>
        <v>67.410714285714292</v>
      </c>
      <c r="R72" s="563"/>
      <c r="S72" s="148"/>
    </row>
    <row r="73" spans="1:31" s="485" customFormat="1" ht="20.25" customHeight="1" x14ac:dyDescent="0.2">
      <c r="A73" s="492"/>
      <c r="B73" s="493"/>
      <c r="C73" s="1469" t="s">
        <v>280</v>
      </c>
      <c r="D73" s="1467"/>
      <c r="E73" s="1467"/>
      <c r="F73" s="1467"/>
      <c r="G73" s="1467"/>
      <c r="H73" s="1467"/>
      <c r="I73" s="1467"/>
      <c r="J73" s="1467"/>
      <c r="K73" s="1467"/>
      <c r="L73" s="1467"/>
      <c r="M73" s="1467"/>
      <c r="N73" s="1467"/>
      <c r="O73" s="1467"/>
      <c r="P73" s="1467"/>
      <c r="Q73" s="1467"/>
      <c r="R73" s="495"/>
      <c r="S73" s="148"/>
      <c r="U73" s="1785"/>
      <c r="V73" s="1785"/>
      <c r="W73" s="1785"/>
      <c r="X73" s="1785"/>
      <c r="Y73" s="1785"/>
      <c r="Z73" s="1785"/>
      <c r="AA73" s="1785"/>
      <c r="AB73" s="1785"/>
      <c r="AC73" s="1785"/>
      <c r="AD73" s="1785"/>
      <c r="AE73" s="1785"/>
    </row>
    <row r="74" spans="1:31" s="485" customFormat="1" ht="12.75" customHeight="1" x14ac:dyDescent="0.2">
      <c r="A74" s="492"/>
      <c r="B74" s="493"/>
      <c r="C74" s="1467" t="s">
        <v>382</v>
      </c>
      <c r="D74" s="1467"/>
      <c r="E74" s="1467"/>
      <c r="F74" s="1467"/>
      <c r="G74" s="1467"/>
      <c r="H74" s="1467"/>
      <c r="I74" s="1467"/>
      <c r="J74" s="1467"/>
      <c r="K74" s="1467"/>
      <c r="L74" s="1467"/>
      <c r="M74" s="1467"/>
      <c r="N74" s="1467"/>
      <c r="O74" s="1467"/>
      <c r="P74" s="1467"/>
      <c r="Q74" s="1467"/>
      <c r="R74" s="495"/>
      <c r="S74" s="492"/>
      <c r="U74" s="1785"/>
      <c r="V74" s="1785"/>
      <c r="W74" s="1785"/>
      <c r="X74" s="1785"/>
      <c r="Y74" s="1785"/>
      <c r="Z74" s="1785"/>
      <c r="AA74" s="1785"/>
      <c r="AB74" s="1785"/>
      <c r="AC74" s="1785"/>
      <c r="AD74" s="1785"/>
      <c r="AE74" s="1785"/>
    </row>
    <row r="75" spans="1:31" ht="13.5" customHeight="1" x14ac:dyDescent="0.2">
      <c r="A75" s="2"/>
      <c r="B75" s="207"/>
      <c r="C75" s="42" t="s">
        <v>415</v>
      </c>
      <c r="D75" s="4"/>
      <c r="E75" s="1"/>
      <c r="F75" s="1"/>
      <c r="G75" s="4"/>
      <c r="H75" s="1"/>
      <c r="I75" s="781"/>
      <c r="J75" s="505"/>
      <c r="K75" s="1"/>
      <c r="L75" s="4"/>
      <c r="M75" s="4"/>
      <c r="N75" s="4"/>
      <c r="O75" s="4"/>
      <c r="P75" s="4"/>
      <c r="Q75" s="4"/>
      <c r="R75" s="878"/>
      <c r="S75" s="2"/>
    </row>
    <row r="76" spans="1:31" ht="13.5" customHeight="1" x14ac:dyDescent="0.2">
      <c r="A76" s="2"/>
      <c r="B76" s="201">
        <v>10</v>
      </c>
      <c r="C76" s="1379">
        <v>43739</v>
      </c>
      <c r="D76" s="1379"/>
      <c r="E76" s="511"/>
      <c r="F76" s="511"/>
      <c r="G76" s="511"/>
      <c r="H76" s="511"/>
      <c r="I76" s="511"/>
      <c r="J76" s="148"/>
      <c r="K76" s="148"/>
      <c r="L76" s="564"/>
      <c r="M76" s="172"/>
      <c r="N76" s="172"/>
      <c r="O76" s="172"/>
      <c r="P76" s="564"/>
      <c r="Q76" s="1"/>
      <c r="R76" s="4"/>
      <c r="S76" s="2"/>
    </row>
  </sheetData>
  <mergeCells count="15">
    <mergeCell ref="D1:R1"/>
    <mergeCell ref="B2:D2"/>
    <mergeCell ref="C5:D6"/>
    <mergeCell ref="E5:N5"/>
    <mergeCell ref="C8:D8"/>
    <mergeCell ref="C16:D16"/>
    <mergeCell ref="C22:D22"/>
    <mergeCell ref="C23:D23"/>
    <mergeCell ref="C31:D31"/>
    <mergeCell ref="C73:Q73"/>
    <mergeCell ref="C74:Q74"/>
    <mergeCell ref="C76:D76"/>
    <mergeCell ref="C49:D49"/>
    <mergeCell ref="C53:D53"/>
    <mergeCell ref="C65:D65"/>
  </mergeCells>
  <conditionalFormatting sqref="E7:Q7">
    <cfRule type="cellIs" dxfId="4115"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ignoredErrors>
    <ignoredError sqref="F6 M6"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pageSetUpPr fitToPage="1"/>
  </sheetPr>
  <dimension ref="A1:S52"/>
  <sheetViews>
    <sheetView workbookViewId="0"/>
  </sheetViews>
  <sheetFormatPr defaultRowHeight="12.75" x14ac:dyDescent="0.2"/>
  <cols>
    <col min="1" max="1" width="1" style="363" customWidth="1"/>
    <col min="2" max="2" width="2.5703125" style="363" customWidth="1"/>
    <col min="3" max="3" width="1" style="363" customWidth="1"/>
    <col min="4" max="4" width="23.7109375" style="363" customWidth="1"/>
    <col min="5" max="5" width="5.42578125" style="363" customWidth="1"/>
    <col min="6" max="6" width="5.42578125" style="358" customWidth="1"/>
    <col min="7" max="17" width="5.42578125" style="363" customWidth="1"/>
    <col min="18" max="18" width="2.5703125" style="363" customWidth="1"/>
    <col min="19" max="19" width="1" style="363" customWidth="1"/>
    <col min="20" max="16384" width="9.140625" style="363"/>
  </cols>
  <sheetData>
    <row r="1" spans="1:19" ht="13.5" customHeight="1" x14ac:dyDescent="0.2">
      <c r="A1" s="358"/>
      <c r="B1" s="1480" t="s">
        <v>309</v>
      </c>
      <c r="C1" s="1481"/>
      <c r="D1" s="1481"/>
      <c r="E1" s="1481"/>
      <c r="F1" s="1481"/>
      <c r="G1" s="1481"/>
      <c r="H1" s="1481"/>
      <c r="I1" s="391"/>
      <c r="J1" s="391"/>
      <c r="K1" s="391"/>
      <c r="L1" s="391"/>
      <c r="M1" s="391"/>
      <c r="N1" s="391"/>
      <c r="O1" s="391"/>
      <c r="P1" s="391"/>
      <c r="Q1" s="368"/>
      <c r="R1" s="368"/>
      <c r="S1" s="358"/>
    </row>
    <row r="2" spans="1:19" ht="6" customHeight="1" x14ac:dyDescent="0.2">
      <c r="A2" s="358"/>
      <c r="B2" s="565"/>
      <c r="C2" s="474"/>
      <c r="D2" s="474"/>
      <c r="E2" s="409"/>
      <c r="F2" s="409"/>
      <c r="G2" s="409"/>
      <c r="H2" s="409"/>
      <c r="I2" s="409"/>
      <c r="J2" s="409"/>
      <c r="K2" s="409"/>
      <c r="L2" s="409"/>
      <c r="M2" s="409"/>
      <c r="N2" s="409"/>
      <c r="O2" s="409"/>
      <c r="P2" s="409"/>
      <c r="Q2" s="409"/>
      <c r="R2" s="367"/>
      <c r="S2" s="358"/>
    </row>
    <row r="3" spans="1:19" ht="13.5" customHeight="1" thickBot="1" x14ac:dyDescent="0.25">
      <c r="A3" s="358"/>
      <c r="B3" s="368"/>
      <c r="C3" s="368"/>
      <c r="D3" s="368"/>
      <c r="E3" s="525"/>
      <c r="F3" s="525"/>
      <c r="G3" s="525"/>
      <c r="H3" s="525"/>
      <c r="I3" s="525"/>
      <c r="J3" s="525"/>
      <c r="K3" s="525"/>
      <c r="L3" s="525"/>
      <c r="M3" s="525"/>
      <c r="N3" s="525"/>
      <c r="O3" s="525"/>
      <c r="P3" s="525"/>
      <c r="Q3" s="525" t="s">
        <v>72</v>
      </c>
      <c r="R3" s="567"/>
      <c r="S3" s="358"/>
    </row>
    <row r="4" spans="1:19" s="372" customFormat="1" ht="13.5" customHeight="1" thickBot="1" x14ac:dyDescent="0.25">
      <c r="A4" s="370"/>
      <c r="B4" s="371"/>
      <c r="C4" s="568" t="s">
        <v>219</v>
      </c>
      <c r="D4" s="569"/>
      <c r="E4" s="569"/>
      <c r="F4" s="569"/>
      <c r="G4" s="569"/>
      <c r="H4" s="569"/>
      <c r="I4" s="569"/>
      <c r="J4" s="569"/>
      <c r="K4" s="569"/>
      <c r="L4" s="569"/>
      <c r="M4" s="569"/>
      <c r="N4" s="569"/>
      <c r="O4" s="569"/>
      <c r="P4" s="569"/>
      <c r="Q4" s="570"/>
      <c r="R4" s="567"/>
      <c r="S4" s="370"/>
    </row>
    <row r="5" spans="1:19" ht="4.5" customHeight="1" x14ac:dyDescent="0.2">
      <c r="A5" s="358"/>
      <c r="B5" s="368"/>
      <c r="C5" s="1482" t="s">
        <v>77</v>
      </c>
      <c r="D5" s="1482"/>
      <c r="E5" s="475"/>
      <c r="F5" s="475"/>
      <c r="G5" s="475"/>
      <c r="H5" s="475"/>
      <c r="I5" s="475"/>
      <c r="J5" s="475"/>
      <c r="K5" s="475"/>
      <c r="L5" s="475"/>
      <c r="M5" s="475"/>
      <c r="N5" s="475"/>
      <c r="O5" s="475"/>
      <c r="P5" s="475"/>
      <c r="Q5" s="475"/>
      <c r="R5" s="567"/>
      <c r="S5" s="358"/>
    </row>
    <row r="6" spans="1:19" ht="13.5" customHeight="1" x14ac:dyDescent="0.2">
      <c r="A6" s="358"/>
      <c r="B6" s="368"/>
      <c r="C6" s="1482"/>
      <c r="D6" s="1482"/>
      <c r="E6" s="1137" t="s">
        <v>34</v>
      </c>
      <c r="F6" s="1137" t="s">
        <v>569</v>
      </c>
      <c r="G6" s="1137" t="s">
        <v>34</v>
      </c>
      <c r="H6" s="1137" t="s">
        <v>34</v>
      </c>
      <c r="I6" s="1137" t="s">
        <v>34</v>
      </c>
      <c r="J6" s="1137" t="s">
        <v>34</v>
      </c>
      <c r="K6" s="1137" t="s">
        <v>34</v>
      </c>
      <c r="L6" s="1138" t="s">
        <v>34</v>
      </c>
      <c r="M6" s="1138" t="s">
        <v>570</v>
      </c>
      <c r="N6" s="1138" t="s">
        <v>34</v>
      </c>
      <c r="O6" s="1138" t="s">
        <v>34</v>
      </c>
      <c r="P6" s="1138" t="s">
        <v>34</v>
      </c>
      <c r="Q6" s="1138" t="s">
        <v>34</v>
      </c>
      <c r="R6" s="567"/>
      <c r="S6" s="358"/>
    </row>
    <row r="7" spans="1:19" x14ac:dyDescent="0.2">
      <c r="A7" s="358"/>
      <c r="B7" s="368"/>
      <c r="C7" s="373"/>
      <c r="D7" s="373"/>
      <c r="E7" s="648" t="s">
        <v>96</v>
      </c>
      <c r="F7" s="648" t="s">
        <v>95</v>
      </c>
      <c r="G7" s="648" t="s">
        <v>94</v>
      </c>
      <c r="H7" s="648" t="s">
        <v>93</v>
      </c>
      <c r="I7" s="648" t="s">
        <v>92</v>
      </c>
      <c r="J7" s="648" t="s">
        <v>103</v>
      </c>
      <c r="K7" s="648" t="s">
        <v>102</v>
      </c>
      <c r="L7" s="648" t="s">
        <v>101</v>
      </c>
      <c r="M7" s="648" t="s">
        <v>100</v>
      </c>
      <c r="N7" s="648" t="s">
        <v>99</v>
      </c>
      <c r="O7" s="648" t="s">
        <v>98</v>
      </c>
      <c r="P7" s="648" t="s">
        <v>97</v>
      </c>
      <c r="Q7" s="648" t="s">
        <v>96</v>
      </c>
      <c r="R7" s="369"/>
      <c r="S7" s="358"/>
    </row>
    <row r="8" spans="1:19" s="574" customFormat="1" ht="22.5" customHeight="1" x14ac:dyDescent="0.2">
      <c r="A8" s="571"/>
      <c r="B8" s="572"/>
      <c r="C8" s="1483" t="s">
        <v>67</v>
      </c>
      <c r="D8" s="1483"/>
      <c r="E8" s="355">
        <v>497153</v>
      </c>
      <c r="F8" s="356">
        <v>497497</v>
      </c>
      <c r="G8" s="356">
        <v>505096</v>
      </c>
      <c r="H8" s="356">
        <v>504889</v>
      </c>
      <c r="I8" s="356">
        <v>514314</v>
      </c>
      <c r="J8" s="356">
        <v>504886</v>
      </c>
      <c r="K8" s="356">
        <v>494666</v>
      </c>
      <c r="L8" s="356">
        <v>481698</v>
      </c>
      <c r="M8" s="356">
        <v>468464</v>
      </c>
      <c r="N8" s="356">
        <v>456636</v>
      </c>
      <c r="O8" s="356">
        <v>454743</v>
      </c>
      <c r="P8" s="356">
        <v>453152</v>
      </c>
      <c r="Q8" s="356">
        <v>451863</v>
      </c>
      <c r="R8" s="573"/>
      <c r="S8" s="571"/>
    </row>
    <row r="9" spans="1:19" s="372" customFormat="1" ht="18.75" customHeight="1" x14ac:dyDescent="0.2">
      <c r="A9" s="370"/>
      <c r="B9" s="371"/>
      <c r="C9" s="377"/>
      <c r="D9" s="411" t="s">
        <v>318</v>
      </c>
      <c r="E9" s="412">
        <v>338935</v>
      </c>
      <c r="F9" s="413">
        <v>334241</v>
      </c>
      <c r="G9" s="413">
        <v>334897</v>
      </c>
      <c r="H9" s="413">
        <v>339035</v>
      </c>
      <c r="I9" s="413">
        <v>350772</v>
      </c>
      <c r="J9" s="413">
        <v>342702</v>
      </c>
      <c r="K9" s="413">
        <v>333776</v>
      </c>
      <c r="L9" s="413">
        <v>321240</v>
      </c>
      <c r="M9" s="413">
        <v>305171</v>
      </c>
      <c r="N9" s="413">
        <v>298191</v>
      </c>
      <c r="O9" s="413">
        <v>297290</v>
      </c>
      <c r="P9" s="413">
        <v>304330</v>
      </c>
      <c r="Q9" s="413">
        <v>301282</v>
      </c>
      <c r="R9" s="397"/>
      <c r="S9" s="370"/>
    </row>
    <row r="10" spans="1:19" s="372" customFormat="1" ht="18.75" customHeight="1" x14ac:dyDescent="0.2">
      <c r="A10" s="370"/>
      <c r="B10" s="371"/>
      <c r="C10" s="377"/>
      <c r="D10" s="411" t="s">
        <v>220</v>
      </c>
      <c r="E10" s="412">
        <v>48461</v>
      </c>
      <c r="F10" s="413">
        <v>48236</v>
      </c>
      <c r="G10" s="413">
        <v>48173</v>
      </c>
      <c r="H10" s="413">
        <v>46378</v>
      </c>
      <c r="I10" s="413">
        <v>45869</v>
      </c>
      <c r="J10" s="413">
        <v>44602</v>
      </c>
      <c r="K10" s="413">
        <v>44708</v>
      </c>
      <c r="L10" s="413">
        <v>44128</v>
      </c>
      <c r="M10" s="413">
        <v>43482</v>
      </c>
      <c r="N10" s="413">
        <v>41842</v>
      </c>
      <c r="O10" s="413">
        <v>41139</v>
      </c>
      <c r="P10" s="413">
        <v>40419</v>
      </c>
      <c r="Q10" s="413">
        <v>40387</v>
      </c>
      <c r="R10" s="397"/>
      <c r="S10" s="370"/>
    </row>
    <row r="11" spans="1:19" s="372" customFormat="1" ht="18.75" customHeight="1" x14ac:dyDescent="0.2">
      <c r="A11" s="370"/>
      <c r="B11" s="371"/>
      <c r="C11" s="377"/>
      <c r="D11" s="411" t="s">
        <v>221</v>
      </c>
      <c r="E11" s="412">
        <v>86163</v>
      </c>
      <c r="F11" s="413">
        <v>89524</v>
      </c>
      <c r="G11" s="413">
        <v>95303</v>
      </c>
      <c r="H11" s="413">
        <v>96825</v>
      </c>
      <c r="I11" s="413">
        <v>91765</v>
      </c>
      <c r="J11" s="413">
        <v>91367</v>
      </c>
      <c r="K11" s="413">
        <v>90942</v>
      </c>
      <c r="L11" s="413">
        <v>91649</v>
      </c>
      <c r="M11" s="413">
        <v>93066</v>
      </c>
      <c r="N11" s="413">
        <v>92177</v>
      </c>
      <c r="O11" s="413">
        <v>90330</v>
      </c>
      <c r="P11" s="413">
        <v>84201</v>
      </c>
      <c r="Q11" s="413">
        <v>85846</v>
      </c>
      <c r="R11" s="397"/>
      <c r="S11" s="370"/>
    </row>
    <row r="12" spans="1:19" s="372" customFormat="1" ht="22.5" customHeight="1" x14ac:dyDescent="0.2">
      <c r="A12" s="370"/>
      <c r="B12" s="371"/>
      <c r="C12" s="377"/>
      <c r="D12" s="414" t="s">
        <v>319</v>
      </c>
      <c r="E12" s="412">
        <v>23594</v>
      </c>
      <c r="F12" s="413">
        <v>25496</v>
      </c>
      <c r="G12" s="413">
        <v>26723</v>
      </c>
      <c r="H12" s="413">
        <v>22651</v>
      </c>
      <c r="I12" s="413">
        <v>25908</v>
      </c>
      <c r="J12" s="413">
        <v>26215</v>
      </c>
      <c r="K12" s="413">
        <v>25240</v>
      </c>
      <c r="L12" s="413">
        <v>24681</v>
      </c>
      <c r="M12" s="413">
        <v>26745</v>
      </c>
      <c r="N12" s="413">
        <v>24426</v>
      </c>
      <c r="O12" s="413">
        <v>25984</v>
      </c>
      <c r="P12" s="413">
        <v>24202</v>
      </c>
      <c r="Q12" s="413">
        <v>24348</v>
      </c>
      <c r="R12" s="397"/>
      <c r="S12" s="370"/>
    </row>
    <row r="13" spans="1:19" ht="15.75" customHeight="1" thickBot="1" x14ac:dyDescent="0.25">
      <c r="A13" s="358"/>
      <c r="B13" s="368"/>
      <c r="C13" s="373"/>
      <c r="D13" s="373"/>
      <c r="E13" s="525"/>
      <c r="F13" s="525"/>
      <c r="G13" s="525"/>
      <c r="H13" s="525"/>
      <c r="I13" s="525"/>
      <c r="J13" s="525"/>
      <c r="K13" s="525"/>
      <c r="L13" s="525"/>
      <c r="M13" s="525"/>
      <c r="N13" s="525"/>
      <c r="O13" s="525"/>
      <c r="P13" s="525"/>
      <c r="Q13" s="424"/>
      <c r="R13" s="369"/>
      <c r="S13" s="358"/>
    </row>
    <row r="14" spans="1:19" ht="13.5" customHeight="1" thickBot="1" x14ac:dyDescent="0.25">
      <c r="A14" s="358"/>
      <c r="B14" s="368"/>
      <c r="C14" s="568" t="s">
        <v>25</v>
      </c>
      <c r="D14" s="569"/>
      <c r="E14" s="569"/>
      <c r="F14" s="569"/>
      <c r="G14" s="569"/>
      <c r="H14" s="569"/>
      <c r="I14" s="569"/>
      <c r="J14" s="569"/>
      <c r="K14" s="569"/>
      <c r="L14" s="569"/>
      <c r="M14" s="569"/>
      <c r="N14" s="569"/>
      <c r="O14" s="569"/>
      <c r="P14" s="569"/>
      <c r="Q14" s="570"/>
      <c r="R14" s="369"/>
      <c r="S14" s="358"/>
    </row>
    <row r="15" spans="1:19" ht="9.75" customHeight="1" x14ac:dyDescent="0.2">
      <c r="A15" s="358"/>
      <c r="B15" s="368"/>
      <c r="C15" s="1482" t="s">
        <v>77</v>
      </c>
      <c r="D15" s="1482"/>
      <c r="E15" s="376"/>
      <c r="F15" s="376"/>
      <c r="G15" s="376"/>
      <c r="H15" s="376"/>
      <c r="I15" s="376"/>
      <c r="J15" s="376"/>
      <c r="K15" s="376"/>
      <c r="L15" s="376"/>
      <c r="M15" s="376"/>
      <c r="N15" s="376"/>
      <c r="O15" s="376"/>
      <c r="P15" s="376"/>
      <c r="Q15" s="458"/>
      <c r="R15" s="369"/>
      <c r="S15" s="358"/>
    </row>
    <row r="16" spans="1:19" s="574" customFormat="1" ht="22.5" customHeight="1" x14ac:dyDescent="0.2">
      <c r="A16" s="571"/>
      <c r="B16" s="572"/>
      <c r="C16" s="1483" t="s">
        <v>67</v>
      </c>
      <c r="D16" s="1483"/>
      <c r="E16" s="355">
        <f t="shared" ref="E16:P16" si="0">+E9</f>
        <v>338935</v>
      </c>
      <c r="F16" s="356">
        <f t="shared" si="0"/>
        <v>334241</v>
      </c>
      <c r="G16" s="356">
        <f t="shared" si="0"/>
        <v>334897</v>
      </c>
      <c r="H16" s="356">
        <f t="shared" si="0"/>
        <v>339035</v>
      </c>
      <c r="I16" s="356">
        <f t="shared" si="0"/>
        <v>350772</v>
      </c>
      <c r="J16" s="356">
        <f t="shared" si="0"/>
        <v>342702</v>
      </c>
      <c r="K16" s="356">
        <f t="shared" si="0"/>
        <v>333776</v>
      </c>
      <c r="L16" s="356">
        <f t="shared" si="0"/>
        <v>321240</v>
      </c>
      <c r="M16" s="356">
        <f t="shared" si="0"/>
        <v>305171</v>
      </c>
      <c r="N16" s="356">
        <f t="shared" si="0"/>
        <v>298191</v>
      </c>
      <c r="O16" s="356">
        <f t="shared" si="0"/>
        <v>297290</v>
      </c>
      <c r="P16" s="356">
        <f t="shared" si="0"/>
        <v>304330</v>
      </c>
      <c r="Q16" s="356">
        <f>+Q9</f>
        <v>301282</v>
      </c>
      <c r="R16" s="573"/>
      <c r="S16" s="571"/>
    </row>
    <row r="17" spans="1:19" ht="22.5" customHeight="1" x14ac:dyDescent="0.2">
      <c r="A17" s="358"/>
      <c r="B17" s="368"/>
      <c r="C17" s="524"/>
      <c r="D17" s="416" t="s">
        <v>71</v>
      </c>
      <c r="E17" s="146">
        <v>146643</v>
      </c>
      <c r="F17" s="156">
        <v>145902</v>
      </c>
      <c r="G17" s="156">
        <v>147634</v>
      </c>
      <c r="H17" s="156">
        <v>150357</v>
      </c>
      <c r="I17" s="156">
        <v>154873</v>
      </c>
      <c r="J17" s="156">
        <v>151196</v>
      </c>
      <c r="K17" s="156">
        <v>146837</v>
      </c>
      <c r="L17" s="156">
        <v>141370</v>
      </c>
      <c r="M17" s="156">
        <v>134595</v>
      </c>
      <c r="N17" s="156">
        <v>129069</v>
      </c>
      <c r="O17" s="156">
        <v>127827</v>
      </c>
      <c r="P17" s="156">
        <v>129175</v>
      </c>
      <c r="Q17" s="156">
        <v>128258</v>
      </c>
      <c r="R17" s="369"/>
      <c r="S17" s="358"/>
    </row>
    <row r="18" spans="1:19" ht="15.75" customHeight="1" x14ac:dyDescent="0.2">
      <c r="A18" s="358"/>
      <c r="B18" s="368"/>
      <c r="C18" s="524"/>
      <c r="D18" s="416" t="s">
        <v>70</v>
      </c>
      <c r="E18" s="146">
        <v>192292</v>
      </c>
      <c r="F18" s="156">
        <v>188339</v>
      </c>
      <c r="G18" s="156">
        <v>187263</v>
      </c>
      <c r="H18" s="156">
        <v>188678</v>
      </c>
      <c r="I18" s="156">
        <v>195899</v>
      </c>
      <c r="J18" s="156">
        <v>191506</v>
      </c>
      <c r="K18" s="156">
        <v>186939</v>
      </c>
      <c r="L18" s="156">
        <v>179870</v>
      </c>
      <c r="M18" s="156">
        <v>170576</v>
      </c>
      <c r="N18" s="156">
        <v>169122</v>
      </c>
      <c r="O18" s="156">
        <v>169463</v>
      </c>
      <c r="P18" s="156">
        <v>175155</v>
      </c>
      <c r="Q18" s="156">
        <v>173024</v>
      </c>
      <c r="R18" s="369"/>
      <c r="S18" s="358"/>
    </row>
    <row r="19" spans="1:19" ht="22.5" customHeight="1" x14ac:dyDescent="0.2">
      <c r="A19" s="358"/>
      <c r="B19" s="368"/>
      <c r="C19" s="524"/>
      <c r="D19" s="416" t="s">
        <v>222</v>
      </c>
      <c r="E19" s="146">
        <v>36259</v>
      </c>
      <c r="F19" s="156">
        <v>37567</v>
      </c>
      <c r="G19" s="156">
        <v>40400</v>
      </c>
      <c r="H19" s="156">
        <v>34760</v>
      </c>
      <c r="I19" s="156">
        <v>37470</v>
      </c>
      <c r="J19" s="156">
        <v>36585</v>
      </c>
      <c r="K19" s="156">
        <v>35207</v>
      </c>
      <c r="L19" s="156">
        <v>32798</v>
      </c>
      <c r="M19" s="156">
        <v>30087</v>
      </c>
      <c r="N19" s="156">
        <v>27687</v>
      </c>
      <c r="O19" s="156">
        <v>28489</v>
      </c>
      <c r="P19" s="156">
        <v>29820</v>
      </c>
      <c r="Q19" s="156">
        <v>32333</v>
      </c>
      <c r="R19" s="369"/>
      <c r="S19" s="358"/>
    </row>
    <row r="20" spans="1:19" ht="15.75" customHeight="1" x14ac:dyDescent="0.2">
      <c r="A20" s="358"/>
      <c r="B20" s="368"/>
      <c r="C20" s="524"/>
      <c r="D20" s="416" t="s">
        <v>223</v>
      </c>
      <c r="E20" s="146">
        <v>302676</v>
      </c>
      <c r="F20" s="156">
        <v>296674</v>
      </c>
      <c r="G20" s="156">
        <v>294497</v>
      </c>
      <c r="H20" s="156">
        <v>304275</v>
      </c>
      <c r="I20" s="156">
        <v>313302</v>
      </c>
      <c r="J20" s="156">
        <v>306117</v>
      </c>
      <c r="K20" s="156">
        <v>298569</v>
      </c>
      <c r="L20" s="156">
        <v>288442</v>
      </c>
      <c r="M20" s="156">
        <v>275084</v>
      </c>
      <c r="N20" s="156">
        <v>270504</v>
      </c>
      <c r="O20" s="156">
        <v>268801</v>
      </c>
      <c r="P20" s="156">
        <v>274510</v>
      </c>
      <c r="Q20" s="156">
        <v>268949</v>
      </c>
      <c r="R20" s="369"/>
      <c r="S20" s="358"/>
    </row>
    <row r="21" spans="1:19" ht="22.5" customHeight="1" x14ac:dyDescent="0.2">
      <c r="A21" s="358"/>
      <c r="B21" s="368"/>
      <c r="C21" s="524"/>
      <c r="D21" s="416" t="s">
        <v>212</v>
      </c>
      <c r="E21" s="146">
        <v>37228</v>
      </c>
      <c r="F21" s="156">
        <v>36707</v>
      </c>
      <c r="G21" s="156">
        <v>34888</v>
      </c>
      <c r="H21" s="156">
        <v>32399</v>
      </c>
      <c r="I21" s="156">
        <v>33590</v>
      </c>
      <c r="J21" s="156">
        <v>32865</v>
      </c>
      <c r="K21" s="156">
        <v>32253</v>
      </c>
      <c r="L21" s="156">
        <v>30945</v>
      </c>
      <c r="M21" s="156">
        <v>29081</v>
      </c>
      <c r="N21" s="156">
        <v>27480</v>
      </c>
      <c r="O21" s="156">
        <v>28440</v>
      </c>
      <c r="P21" s="156">
        <v>29847</v>
      </c>
      <c r="Q21" s="156">
        <v>31546</v>
      </c>
      <c r="R21" s="369"/>
      <c r="S21" s="358"/>
    </row>
    <row r="22" spans="1:19" ht="15.75" customHeight="1" x14ac:dyDescent="0.2">
      <c r="A22" s="358"/>
      <c r="B22" s="368"/>
      <c r="C22" s="524"/>
      <c r="D22" s="416" t="s">
        <v>224</v>
      </c>
      <c r="E22" s="146">
        <v>301707</v>
      </c>
      <c r="F22" s="156">
        <v>297534</v>
      </c>
      <c r="G22" s="156">
        <v>300009</v>
      </c>
      <c r="H22" s="156">
        <v>306636</v>
      </c>
      <c r="I22" s="156">
        <v>317182</v>
      </c>
      <c r="J22" s="156">
        <v>309837</v>
      </c>
      <c r="K22" s="156">
        <v>301523</v>
      </c>
      <c r="L22" s="156">
        <v>290295</v>
      </c>
      <c r="M22" s="156">
        <v>276090</v>
      </c>
      <c r="N22" s="156">
        <v>270711</v>
      </c>
      <c r="O22" s="156">
        <v>268850</v>
      </c>
      <c r="P22" s="156">
        <v>274483</v>
      </c>
      <c r="Q22" s="156">
        <v>269736</v>
      </c>
      <c r="R22" s="369"/>
      <c r="S22" s="358"/>
    </row>
    <row r="23" spans="1:19" ht="15" customHeight="1" x14ac:dyDescent="0.2">
      <c r="A23" s="358"/>
      <c r="B23" s="368"/>
      <c r="C23" s="416"/>
      <c r="D23" s="418" t="s">
        <v>322</v>
      </c>
      <c r="E23" s="146">
        <v>13266</v>
      </c>
      <c r="F23" s="156">
        <v>14035</v>
      </c>
      <c r="G23" s="156">
        <v>14490</v>
      </c>
      <c r="H23" s="156">
        <v>14776</v>
      </c>
      <c r="I23" s="156">
        <v>14976</v>
      </c>
      <c r="J23" s="156">
        <v>14533</v>
      </c>
      <c r="K23" s="156">
        <v>14288</v>
      </c>
      <c r="L23" s="156">
        <v>14005</v>
      </c>
      <c r="M23" s="156">
        <v>12979</v>
      </c>
      <c r="N23" s="156">
        <v>12313</v>
      </c>
      <c r="O23" s="156">
        <v>12488</v>
      </c>
      <c r="P23" s="156">
        <v>12353</v>
      </c>
      <c r="Q23" s="156">
        <v>12115</v>
      </c>
      <c r="R23" s="369"/>
      <c r="S23" s="358"/>
    </row>
    <row r="24" spans="1:19" ht="15" customHeight="1" x14ac:dyDescent="0.2">
      <c r="A24" s="358"/>
      <c r="B24" s="368"/>
      <c r="C24" s="191"/>
      <c r="D24" s="93" t="s">
        <v>213</v>
      </c>
      <c r="E24" s="146">
        <v>70147</v>
      </c>
      <c r="F24" s="156">
        <v>68420</v>
      </c>
      <c r="G24" s="156">
        <v>67115</v>
      </c>
      <c r="H24" s="156">
        <v>69134</v>
      </c>
      <c r="I24" s="156">
        <v>70861</v>
      </c>
      <c r="J24" s="156">
        <v>69706</v>
      </c>
      <c r="K24" s="156">
        <v>68762</v>
      </c>
      <c r="L24" s="156">
        <v>67181</v>
      </c>
      <c r="M24" s="156">
        <v>64318</v>
      </c>
      <c r="N24" s="156">
        <v>62941</v>
      </c>
      <c r="O24" s="156">
        <v>61559</v>
      </c>
      <c r="P24" s="156">
        <v>62883</v>
      </c>
      <c r="Q24" s="156">
        <v>61855</v>
      </c>
      <c r="R24" s="369"/>
      <c r="S24" s="358"/>
    </row>
    <row r="25" spans="1:19" ht="15" customHeight="1" x14ac:dyDescent="0.2">
      <c r="A25" s="358"/>
      <c r="B25" s="368"/>
      <c r="C25" s="191"/>
      <c r="D25" s="93" t="s">
        <v>161</v>
      </c>
      <c r="E25" s="146">
        <v>215344</v>
      </c>
      <c r="F25" s="156">
        <v>211975</v>
      </c>
      <c r="G25" s="156">
        <v>215433</v>
      </c>
      <c r="H25" s="156">
        <v>220031</v>
      </c>
      <c r="I25" s="156">
        <v>228342</v>
      </c>
      <c r="J25" s="156">
        <v>222515</v>
      </c>
      <c r="K25" s="156">
        <v>215354</v>
      </c>
      <c r="L25" s="156">
        <v>206156</v>
      </c>
      <c r="M25" s="156">
        <v>196009</v>
      </c>
      <c r="N25" s="156">
        <v>192679</v>
      </c>
      <c r="O25" s="156">
        <v>191958</v>
      </c>
      <c r="P25" s="156">
        <v>196492</v>
      </c>
      <c r="Q25" s="156">
        <v>192885</v>
      </c>
      <c r="R25" s="369"/>
      <c r="S25" s="358"/>
    </row>
    <row r="26" spans="1:19" ht="15" customHeight="1" x14ac:dyDescent="0.2">
      <c r="A26" s="358"/>
      <c r="B26" s="368"/>
      <c r="C26" s="191"/>
      <c r="D26" s="93" t="s">
        <v>214</v>
      </c>
      <c r="E26" s="146">
        <v>2949</v>
      </c>
      <c r="F26" s="156">
        <v>3104</v>
      </c>
      <c r="G26" s="156">
        <v>2971</v>
      </c>
      <c r="H26" s="156">
        <v>2695</v>
      </c>
      <c r="I26" s="156">
        <v>3003</v>
      </c>
      <c r="J26" s="156">
        <v>3083</v>
      </c>
      <c r="K26" s="156">
        <v>3119</v>
      </c>
      <c r="L26" s="156">
        <v>2953</v>
      </c>
      <c r="M26" s="156">
        <v>2784</v>
      </c>
      <c r="N26" s="156">
        <v>2778</v>
      </c>
      <c r="O26" s="156">
        <v>2845</v>
      </c>
      <c r="P26" s="156">
        <v>2755</v>
      </c>
      <c r="Q26" s="156">
        <v>2881</v>
      </c>
      <c r="R26" s="369"/>
      <c r="S26" s="358"/>
    </row>
    <row r="27" spans="1:19" ht="22.5" customHeight="1" x14ac:dyDescent="0.2">
      <c r="A27" s="358"/>
      <c r="B27" s="368"/>
      <c r="C27" s="524"/>
      <c r="D27" s="416" t="s">
        <v>225</v>
      </c>
      <c r="E27" s="146">
        <v>180082</v>
      </c>
      <c r="F27" s="156">
        <v>180848</v>
      </c>
      <c r="G27" s="156">
        <v>186338</v>
      </c>
      <c r="H27" s="156">
        <v>190356</v>
      </c>
      <c r="I27" s="156">
        <v>200720</v>
      </c>
      <c r="J27" s="156">
        <v>196151</v>
      </c>
      <c r="K27" s="156">
        <v>188892</v>
      </c>
      <c r="L27" s="156">
        <v>179691</v>
      </c>
      <c r="M27" s="156">
        <v>168931</v>
      </c>
      <c r="N27" s="156">
        <v>163328</v>
      </c>
      <c r="O27" s="156">
        <v>165455</v>
      </c>
      <c r="P27" s="156">
        <v>171638</v>
      </c>
      <c r="Q27" s="156">
        <v>170375</v>
      </c>
      <c r="R27" s="369"/>
      <c r="S27" s="358"/>
    </row>
    <row r="28" spans="1:19" ht="15.75" customHeight="1" x14ac:dyDescent="0.2">
      <c r="A28" s="358"/>
      <c r="B28" s="368"/>
      <c r="C28" s="524"/>
      <c r="D28" s="416" t="s">
        <v>226</v>
      </c>
      <c r="E28" s="146">
        <v>158853</v>
      </c>
      <c r="F28" s="156">
        <v>153393</v>
      </c>
      <c r="G28" s="156">
        <v>148559</v>
      </c>
      <c r="H28" s="156">
        <v>148679</v>
      </c>
      <c r="I28" s="156">
        <v>150052</v>
      </c>
      <c r="J28" s="156">
        <v>146551</v>
      </c>
      <c r="K28" s="156">
        <v>144884</v>
      </c>
      <c r="L28" s="156">
        <v>141549</v>
      </c>
      <c r="M28" s="156">
        <v>136240</v>
      </c>
      <c r="N28" s="156">
        <v>134863</v>
      </c>
      <c r="O28" s="156">
        <v>131835</v>
      </c>
      <c r="P28" s="156">
        <v>132692</v>
      </c>
      <c r="Q28" s="156">
        <v>130907</v>
      </c>
      <c r="R28" s="369"/>
      <c r="S28" s="358"/>
    </row>
    <row r="29" spans="1:19" ht="22.5" customHeight="1" x14ac:dyDescent="0.2">
      <c r="A29" s="358"/>
      <c r="B29" s="368"/>
      <c r="C29" s="524"/>
      <c r="D29" s="416" t="s">
        <v>227</v>
      </c>
      <c r="E29" s="146">
        <v>23689</v>
      </c>
      <c r="F29" s="156">
        <v>23429</v>
      </c>
      <c r="G29" s="156">
        <v>23671</v>
      </c>
      <c r="H29" s="156">
        <v>23761</v>
      </c>
      <c r="I29" s="156">
        <v>24017</v>
      </c>
      <c r="J29" s="156">
        <v>23884</v>
      </c>
      <c r="K29" s="156">
        <v>23623</v>
      </c>
      <c r="L29" s="156">
        <v>22936</v>
      </c>
      <c r="M29" s="156">
        <v>22296</v>
      </c>
      <c r="N29" s="156">
        <v>22058</v>
      </c>
      <c r="O29" s="156">
        <v>21875</v>
      </c>
      <c r="P29" s="156">
        <v>21849</v>
      </c>
      <c r="Q29" s="156">
        <v>21508</v>
      </c>
      <c r="R29" s="369"/>
      <c r="S29" s="358"/>
    </row>
    <row r="30" spans="1:19" ht="15.75" customHeight="1" x14ac:dyDescent="0.2">
      <c r="A30" s="358"/>
      <c r="B30" s="368"/>
      <c r="C30" s="524"/>
      <c r="D30" s="416" t="s">
        <v>228</v>
      </c>
      <c r="E30" s="146">
        <v>62140</v>
      </c>
      <c r="F30" s="156">
        <v>60662</v>
      </c>
      <c r="G30" s="156">
        <v>60474</v>
      </c>
      <c r="H30" s="156">
        <v>61279</v>
      </c>
      <c r="I30" s="156">
        <v>61456</v>
      </c>
      <c r="J30" s="156">
        <v>60420</v>
      </c>
      <c r="K30" s="156">
        <v>59706</v>
      </c>
      <c r="L30" s="156">
        <v>58109</v>
      </c>
      <c r="M30" s="156">
        <v>55490</v>
      </c>
      <c r="N30" s="156">
        <v>55164</v>
      </c>
      <c r="O30" s="156">
        <v>53793</v>
      </c>
      <c r="P30" s="156">
        <v>53319</v>
      </c>
      <c r="Q30" s="156">
        <v>51599</v>
      </c>
      <c r="R30" s="369"/>
      <c r="S30" s="358"/>
    </row>
    <row r="31" spans="1:19" ht="15.75" customHeight="1" x14ac:dyDescent="0.2">
      <c r="A31" s="358"/>
      <c r="B31" s="368"/>
      <c r="C31" s="524"/>
      <c r="D31" s="416" t="s">
        <v>229</v>
      </c>
      <c r="E31" s="146">
        <v>48826</v>
      </c>
      <c r="F31" s="156">
        <v>48223</v>
      </c>
      <c r="G31" s="156">
        <v>48463</v>
      </c>
      <c r="H31" s="156">
        <v>49975</v>
      </c>
      <c r="I31" s="156">
        <v>51716</v>
      </c>
      <c r="J31" s="156">
        <v>50954</v>
      </c>
      <c r="K31" s="156">
        <v>49482</v>
      </c>
      <c r="L31" s="156">
        <v>47548</v>
      </c>
      <c r="M31" s="156">
        <v>45388</v>
      </c>
      <c r="N31" s="156">
        <v>44735</v>
      </c>
      <c r="O31" s="156">
        <v>43723</v>
      </c>
      <c r="P31" s="156">
        <v>44219</v>
      </c>
      <c r="Q31" s="156">
        <v>42735</v>
      </c>
      <c r="R31" s="369"/>
      <c r="S31" s="358"/>
    </row>
    <row r="32" spans="1:19" ht="15.75" customHeight="1" x14ac:dyDescent="0.2">
      <c r="A32" s="358"/>
      <c r="B32" s="368"/>
      <c r="C32" s="524"/>
      <c r="D32" s="416" t="s">
        <v>230</v>
      </c>
      <c r="E32" s="146">
        <v>63866</v>
      </c>
      <c r="F32" s="156">
        <v>63220</v>
      </c>
      <c r="G32" s="156">
        <v>64728</v>
      </c>
      <c r="H32" s="156">
        <v>67330</v>
      </c>
      <c r="I32" s="156">
        <v>70080</v>
      </c>
      <c r="J32" s="156">
        <v>68380</v>
      </c>
      <c r="K32" s="156">
        <v>65908</v>
      </c>
      <c r="L32" s="156">
        <v>62656</v>
      </c>
      <c r="M32" s="156">
        <v>59691</v>
      </c>
      <c r="N32" s="156">
        <v>58289</v>
      </c>
      <c r="O32" s="156">
        <v>56923</v>
      </c>
      <c r="P32" s="156">
        <v>57927</v>
      </c>
      <c r="Q32" s="156">
        <v>56447</v>
      </c>
      <c r="R32" s="369"/>
      <c r="S32" s="358"/>
    </row>
    <row r="33" spans="1:19" ht="15.75" customHeight="1" x14ac:dyDescent="0.2">
      <c r="A33" s="358"/>
      <c r="B33" s="368"/>
      <c r="C33" s="524"/>
      <c r="D33" s="416" t="s">
        <v>231</v>
      </c>
      <c r="E33" s="146">
        <v>87981</v>
      </c>
      <c r="F33" s="156">
        <v>88918</v>
      </c>
      <c r="G33" s="156">
        <v>90016</v>
      </c>
      <c r="H33" s="156">
        <v>90923</v>
      </c>
      <c r="I33" s="156">
        <v>96050</v>
      </c>
      <c r="J33" s="156">
        <v>93003</v>
      </c>
      <c r="K33" s="156">
        <v>89878</v>
      </c>
      <c r="L33" s="156">
        <v>85971</v>
      </c>
      <c r="M33" s="156">
        <v>81399</v>
      </c>
      <c r="N33" s="156">
        <v>78268</v>
      </c>
      <c r="O33" s="156">
        <v>78377</v>
      </c>
      <c r="P33" s="156">
        <v>81024</v>
      </c>
      <c r="Q33" s="156">
        <v>82156</v>
      </c>
      <c r="R33" s="369"/>
      <c r="S33" s="358"/>
    </row>
    <row r="34" spans="1:19" ht="15.75" customHeight="1" x14ac:dyDescent="0.2">
      <c r="A34" s="358"/>
      <c r="B34" s="368"/>
      <c r="C34" s="524"/>
      <c r="D34" s="416" t="s">
        <v>232</v>
      </c>
      <c r="E34" s="146">
        <v>52433</v>
      </c>
      <c r="F34" s="156">
        <v>49789</v>
      </c>
      <c r="G34" s="156">
        <v>47545</v>
      </c>
      <c r="H34" s="156">
        <v>45767</v>
      </c>
      <c r="I34" s="156">
        <v>47453</v>
      </c>
      <c r="J34" s="156">
        <v>46061</v>
      </c>
      <c r="K34" s="156">
        <v>45179</v>
      </c>
      <c r="L34" s="156">
        <v>44020</v>
      </c>
      <c r="M34" s="156">
        <v>40907</v>
      </c>
      <c r="N34" s="156">
        <v>39677</v>
      </c>
      <c r="O34" s="156">
        <v>42599</v>
      </c>
      <c r="P34" s="156">
        <v>45992</v>
      </c>
      <c r="Q34" s="156">
        <v>46837</v>
      </c>
      <c r="R34" s="369"/>
      <c r="S34" s="358"/>
    </row>
    <row r="35" spans="1:19" ht="22.5" customHeight="1" x14ac:dyDescent="0.2">
      <c r="A35" s="358"/>
      <c r="B35" s="368"/>
      <c r="C35" s="524"/>
      <c r="D35" s="416" t="s">
        <v>185</v>
      </c>
      <c r="E35" s="146">
        <v>142866</v>
      </c>
      <c r="F35" s="156">
        <v>139895</v>
      </c>
      <c r="G35" s="156">
        <v>137143</v>
      </c>
      <c r="H35" s="156">
        <v>137025</v>
      </c>
      <c r="I35" s="156">
        <v>140696</v>
      </c>
      <c r="J35" s="156">
        <v>137964</v>
      </c>
      <c r="K35" s="156">
        <v>136319</v>
      </c>
      <c r="L35" s="156">
        <v>133143</v>
      </c>
      <c r="M35" s="156">
        <v>126663</v>
      </c>
      <c r="N35" s="156">
        <v>124858</v>
      </c>
      <c r="O35" s="156">
        <v>124246</v>
      </c>
      <c r="P35" s="156">
        <v>127281</v>
      </c>
      <c r="Q35" s="156">
        <v>126215</v>
      </c>
      <c r="R35" s="369"/>
      <c r="S35" s="358"/>
    </row>
    <row r="36" spans="1:19" ht="15.75" customHeight="1" x14ac:dyDescent="0.2">
      <c r="A36" s="358"/>
      <c r="B36" s="368"/>
      <c r="C36" s="524"/>
      <c r="D36" s="416" t="s">
        <v>186</v>
      </c>
      <c r="E36" s="146">
        <v>60009</v>
      </c>
      <c r="F36" s="156">
        <v>58108</v>
      </c>
      <c r="G36" s="156">
        <v>56196</v>
      </c>
      <c r="H36" s="156">
        <v>58329</v>
      </c>
      <c r="I36" s="156">
        <v>60647</v>
      </c>
      <c r="J36" s="156">
        <v>59346</v>
      </c>
      <c r="K36" s="156">
        <v>57816</v>
      </c>
      <c r="L36" s="156">
        <v>56687</v>
      </c>
      <c r="M36" s="156">
        <v>53890</v>
      </c>
      <c r="N36" s="156">
        <v>53092</v>
      </c>
      <c r="O36" s="156">
        <v>53036</v>
      </c>
      <c r="P36" s="156">
        <v>54884</v>
      </c>
      <c r="Q36" s="156">
        <v>54308</v>
      </c>
      <c r="R36" s="369"/>
      <c r="S36" s="358"/>
    </row>
    <row r="37" spans="1:19" ht="15.75" customHeight="1" x14ac:dyDescent="0.2">
      <c r="A37" s="358"/>
      <c r="B37" s="368"/>
      <c r="C37" s="524"/>
      <c r="D37" s="416" t="s">
        <v>498</v>
      </c>
      <c r="E37" s="146">
        <v>82345</v>
      </c>
      <c r="F37" s="156">
        <v>80055</v>
      </c>
      <c r="G37" s="156">
        <v>78158</v>
      </c>
      <c r="H37" s="156">
        <v>77899</v>
      </c>
      <c r="I37" s="156">
        <v>81482</v>
      </c>
      <c r="J37" s="156">
        <v>80154</v>
      </c>
      <c r="K37" s="156">
        <v>78976</v>
      </c>
      <c r="L37" s="156">
        <v>75358</v>
      </c>
      <c r="M37" s="156">
        <v>73409</v>
      </c>
      <c r="N37" s="156">
        <v>71553</v>
      </c>
      <c r="O37" s="156">
        <v>71646</v>
      </c>
      <c r="P37" s="156">
        <v>73370</v>
      </c>
      <c r="Q37" s="156">
        <v>71192</v>
      </c>
      <c r="R37" s="369"/>
      <c r="S37" s="358"/>
    </row>
    <row r="38" spans="1:19" ht="15.75" customHeight="1" x14ac:dyDescent="0.2">
      <c r="A38" s="358"/>
      <c r="B38" s="368"/>
      <c r="C38" s="524"/>
      <c r="D38" s="416" t="s">
        <v>188</v>
      </c>
      <c r="E38" s="146">
        <v>21524</v>
      </c>
      <c r="F38" s="156">
        <v>21743</v>
      </c>
      <c r="G38" s="156">
        <v>21617</v>
      </c>
      <c r="H38" s="156">
        <v>22122</v>
      </c>
      <c r="I38" s="156">
        <v>22953</v>
      </c>
      <c r="J38" s="156">
        <v>22045</v>
      </c>
      <c r="K38" s="156">
        <v>21425</v>
      </c>
      <c r="L38" s="156">
        <v>20655</v>
      </c>
      <c r="M38" s="156">
        <v>19177</v>
      </c>
      <c r="N38" s="156">
        <v>18568</v>
      </c>
      <c r="O38" s="156">
        <v>19104</v>
      </c>
      <c r="P38" s="156">
        <v>19477</v>
      </c>
      <c r="Q38" s="156">
        <v>19397</v>
      </c>
      <c r="R38" s="369"/>
      <c r="S38" s="358"/>
    </row>
    <row r="39" spans="1:19" ht="15.75" customHeight="1" x14ac:dyDescent="0.2">
      <c r="A39" s="358"/>
      <c r="B39" s="368"/>
      <c r="C39" s="524"/>
      <c r="D39" s="416" t="s">
        <v>189</v>
      </c>
      <c r="E39" s="146">
        <v>8662</v>
      </c>
      <c r="F39" s="156">
        <v>10755</v>
      </c>
      <c r="G39" s="156">
        <v>17817</v>
      </c>
      <c r="H39" s="156">
        <v>19718</v>
      </c>
      <c r="I39" s="156">
        <v>20748</v>
      </c>
      <c r="J39" s="156">
        <v>19014</v>
      </c>
      <c r="K39" s="156">
        <v>15305</v>
      </c>
      <c r="L39" s="156">
        <v>11782</v>
      </c>
      <c r="M39" s="156">
        <v>9153</v>
      </c>
      <c r="N39" s="156">
        <v>7879</v>
      </c>
      <c r="O39" s="156">
        <v>7229</v>
      </c>
      <c r="P39" s="156">
        <v>7353</v>
      </c>
      <c r="Q39" s="156">
        <v>8276</v>
      </c>
      <c r="R39" s="369"/>
      <c r="S39" s="358"/>
    </row>
    <row r="40" spans="1:19" ht="15.75" customHeight="1" x14ac:dyDescent="0.2">
      <c r="A40" s="358"/>
      <c r="B40" s="368"/>
      <c r="C40" s="524"/>
      <c r="D40" s="416" t="s">
        <v>129</v>
      </c>
      <c r="E40" s="146">
        <v>7722</v>
      </c>
      <c r="F40" s="156">
        <v>7713</v>
      </c>
      <c r="G40" s="156">
        <v>7709</v>
      </c>
      <c r="H40" s="156">
        <v>7697</v>
      </c>
      <c r="I40" s="156">
        <v>7685</v>
      </c>
      <c r="J40" s="156">
        <v>7665</v>
      </c>
      <c r="K40" s="156">
        <v>7624</v>
      </c>
      <c r="L40" s="156">
        <v>7422</v>
      </c>
      <c r="M40" s="156">
        <v>7136</v>
      </c>
      <c r="N40" s="156">
        <v>7084</v>
      </c>
      <c r="O40" s="156">
        <v>7058</v>
      </c>
      <c r="P40" s="156">
        <v>7040</v>
      </c>
      <c r="Q40" s="156">
        <v>7029</v>
      </c>
      <c r="R40" s="369"/>
      <c r="S40" s="358"/>
    </row>
    <row r="41" spans="1:19" ht="15.75" customHeight="1" x14ac:dyDescent="0.2">
      <c r="A41" s="358"/>
      <c r="B41" s="368"/>
      <c r="C41" s="524"/>
      <c r="D41" s="416" t="s">
        <v>130</v>
      </c>
      <c r="E41" s="146">
        <v>15807</v>
      </c>
      <c r="F41" s="156">
        <v>15972</v>
      </c>
      <c r="G41" s="156">
        <v>16257</v>
      </c>
      <c r="H41" s="156">
        <v>16245</v>
      </c>
      <c r="I41" s="156">
        <v>16561</v>
      </c>
      <c r="J41" s="156">
        <v>16514</v>
      </c>
      <c r="K41" s="156">
        <v>16311</v>
      </c>
      <c r="L41" s="156">
        <v>16193</v>
      </c>
      <c r="M41" s="156">
        <v>15743</v>
      </c>
      <c r="N41" s="156">
        <v>15157</v>
      </c>
      <c r="O41" s="156">
        <v>14971</v>
      </c>
      <c r="P41" s="156">
        <v>14925</v>
      </c>
      <c r="Q41" s="156">
        <v>14865</v>
      </c>
      <c r="R41" s="369"/>
      <c r="S41" s="358"/>
    </row>
    <row r="42" spans="1:19" s="575" customFormat="1" ht="22.5" customHeight="1" x14ac:dyDescent="0.2">
      <c r="A42" s="576"/>
      <c r="B42" s="577"/>
      <c r="C42" s="657" t="s">
        <v>286</v>
      </c>
      <c r="D42" s="657"/>
      <c r="E42" s="355"/>
      <c r="F42" s="356"/>
      <c r="G42" s="356"/>
      <c r="H42" s="356"/>
      <c r="I42" s="356"/>
      <c r="J42" s="356"/>
      <c r="K42" s="356"/>
      <c r="L42" s="356"/>
      <c r="M42" s="356"/>
      <c r="N42" s="356"/>
      <c r="O42" s="356"/>
      <c r="P42" s="356"/>
      <c r="Q42" s="356"/>
      <c r="R42" s="578"/>
      <c r="S42" s="576"/>
    </row>
    <row r="43" spans="1:19" ht="15.75" customHeight="1" x14ac:dyDescent="0.2">
      <c r="A43" s="358"/>
      <c r="B43" s="368"/>
      <c r="C43" s="524"/>
      <c r="D43" s="656" t="s">
        <v>564</v>
      </c>
      <c r="E43" s="146">
        <v>34360</v>
      </c>
      <c r="F43" s="146">
        <v>34036</v>
      </c>
      <c r="G43" s="146">
        <v>35339</v>
      </c>
      <c r="H43" s="146">
        <v>35684</v>
      </c>
      <c r="I43" s="146">
        <v>36771</v>
      </c>
      <c r="J43" s="146">
        <v>36082</v>
      </c>
      <c r="K43" s="146">
        <v>35053</v>
      </c>
      <c r="L43" s="146">
        <v>33388</v>
      </c>
      <c r="M43" s="146">
        <v>32134</v>
      </c>
      <c r="N43" s="146">
        <v>31416</v>
      </c>
      <c r="O43" s="146">
        <v>30719</v>
      </c>
      <c r="P43" s="146">
        <v>30635</v>
      </c>
      <c r="Q43" s="146">
        <v>30513</v>
      </c>
      <c r="R43" s="369"/>
      <c r="S43" s="358"/>
    </row>
    <row r="44" spans="1:19" s="575" customFormat="1" ht="15.75" customHeight="1" x14ac:dyDescent="0.2">
      <c r="A44" s="576"/>
      <c r="B44" s="577"/>
      <c r="C44" s="579"/>
      <c r="D44" s="656" t="s">
        <v>562</v>
      </c>
      <c r="E44" s="146">
        <v>33060</v>
      </c>
      <c r="F44" s="146">
        <v>33220</v>
      </c>
      <c r="G44" s="146">
        <v>32942</v>
      </c>
      <c r="H44" s="146">
        <v>32666</v>
      </c>
      <c r="I44" s="146">
        <v>35022</v>
      </c>
      <c r="J44" s="146">
        <v>34347</v>
      </c>
      <c r="K44" s="146">
        <v>33689</v>
      </c>
      <c r="L44" s="146">
        <v>32342</v>
      </c>
      <c r="M44" s="146">
        <v>30827</v>
      </c>
      <c r="N44" s="146">
        <v>29517</v>
      </c>
      <c r="O44" s="146">
        <v>28797</v>
      </c>
      <c r="P44" s="146">
        <v>29114</v>
      </c>
      <c r="Q44" s="146">
        <v>29255</v>
      </c>
      <c r="R44" s="578"/>
      <c r="S44" s="576"/>
    </row>
    <row r="45" spans="1:19" ht="15.75" customHeight="1" x14ac:dyDescent="0.2">
      <c r="A45" s="358"/>
      <c r="B45" s="371"/>
      <c r="C45" s="524"/>
      <c r="D45" s="656" t="s">
        <v>563</v>
      </c>
      <c r="E45" s="146">
        <v>28385</v>
      </c>
      <c r="F45" s="146">
        <v>27829</v>
      </c>
      <c r="G45" s="146">
        <v>27561</v>
      </c>
      <c r="H45" s="146">
        <v>28441</v>
      </c>
      <c r="I45" s="146">
        <v>28995</v>
      </c>
      <c r="J45" s="146">
        <v>28631</v>
      </c>
      <c r="K45" s="146">
        <v>28103</v>
      </c>
      <c r="L45" s="146">
        <v>27254</v>
      </c>
      <c r="M45" s="146">
        <v>26382</v>
      </c>
      <c r="N45" s="146">
        <v>25723</v>
      </c>
      <c r="O45" s="146">
        <v>24982</v>
      </c>
      <c r="P45" s="146">
        <v>25106</v>
      </c>
      <c r="Q45" s="146">
        <v>24673</v>
      </c>
      <c r="R45" s="369"/>
      <c r="S45" s="358"/>
    </row>
    <row r="46" spans="1:19" ht="15.75" customHeight="1" x14ac:dyDescent="0.2">
      <c r="A46" s="358"/>
      <c r="B46" s="368"/>
      <c r="C46" s="524"/>
      <c r="D46" s="656" t="s">
        <v>568</v>
      </c>
      <c r="E46" s="146">
        <v>20733</v>
      </c>
      <c r="F46" s="146">
        <v>20682</v>
      </c>
      <c r="G46" s="146">
        <v>20024</v>
      </c>
      <c r="H46" s="146">
        <v>20053</v>
      </c>
      <c r="I46" s="146">
        <v>20864</v>
      </c>
      <c r="J46" s="146">
        <v>20452</v>
      </c>
      <c r="K46" s="146">
        <v>20086</v>
      </c>
      <c r="L46" s="146">
        <v>19388</v>
      </c>
      <c r="M46" s="146">
        <v>18522</v>
      </c>
      <c r="N46" s="146">
        <v>18047</v>
      </c>
      <c r="O46" s="146">
        <v>17809</v>
      </c>
      <c r="P46" s="146">
        <v>18252</v>
      </c>
      <c r="Q46" s="146">
        <v>18381</v>
      </c>
      <c r="R46" s="369"/>
      <c r="S46" s="358"/>
    </row>
    <row r="47" spans="1:19" ht="15.75" customHeight="1" x14ac:dyDescent="0.2">
      <c r="A47" s="358"/>
      <c r="B47" s="368"/>
      <c r="C47" s="524"/>
      <c r="D47" s="656" t="s">
        <v>565</v>
      </c>
      <c r="E47" s="146">
        <v>15130</v>
      </c>
      <c r="F47" s="146">
        <v>14504</v>
      </c>
      <c r="G47" s="146">
        <v>14056</v>
      </c>
      <c r="H47" s="146">
        <v>13854</v>
      </c>
      <c r="I47" s="146">
        <v>14577</v>
      </c>
      <c r="J47" s="146">
        <v>14322</v>
      </c>
      <c r="K47" s="146">
        <v>14241</v>
      </c>
      <c r="L47" s="146">
        <v>13638</v>
      </c>
      <c r="M47" s="146">
        <v>13078</v>
      </c>
      <c r="N47" s="146">
        <v>13132</v>
      </c>
      <c r="O47" s="146">
        <v>13334</v>
      </c>
      <c r="P47" s="146">
        <v>14041</v>
      </c>
      <c r="Q47" s="146">
        <v>13911</v>
      </c>
      <c r="R47" s="369"/>
      <c r="S47" s="358"/>
    </row>
    <row r="48" spans="1:19" s="372" customFormat="1" ht="22.5" customHeight="1" x14ac:dyDescent="0.2">
      <c r="A48" s="370"/>
      <c r="B48" s="371"/>
      <c r="C48" s="1476" t="s">
        <v>234</v>
      </c>
      <c r="D48" s="1477"/>
      <c r="E48" s="1477"/>
      <c r="F48" s="1477"/>
      <c r="G48" s="1477"/>
      <c r="H48" s="1477"/>
      <c r="I48" s="1477"/>
      <c r="J48" s="1477"/>
      <c r="K48" s="1477"/>
      <c r="L48" s="1477"/>
      <c r="M48" s="1477"/>
      <c r="N48" s="1477"/>
      <c r="O48" s="1477"/>
      <c r="P48" s="1477"/>
      <c r="Q48" s="1477"/>
      <c r="R48" s="397"/>
      <c r="S48" s="370"/>
    </row>
    <row r="49" spans="1:19" s="372" customFormat="1" ht="10.5" customHeight="1" x14ac:dyDescent="0.2">
      <c r="A49" s="370"/>
      <c r="B49" s="371"/>
      <c r="C49" s="1478" t="s">
        <v>381</v>
      </c>
      <c r="D49" s="1478"/>
      <c r="E49" s="1478"/>
      <c r="F49" s="1478"/>
      <c r="G49" s="1478"/>
      <c r="H49" s="1478"/>
      <c r="I49" s="1478"/>
      <c r="J49" s="1478"/>
      <c r="K49" s="1478"/>
      <c r="L49" s="1478"/>
      <c r="M49" s="1478"/>
      <c r="N49" s="1478"/>
      <c r="O49" s="1478"/>
      <c r="P49" s="1478"/>
      <c r="Q49" s="1478"/>
      <c r="R49" s="397"/>
      <c r="S49" s="370"/>
    </row>
    <row r="50" spans="1:19" s="372" customFormat="1" ht="13.5" customHeight="1" x14ac:dyDescent="0.15">
      <c r="A50" s="370"/>
      <c r="B50" s="371"/>
      <c r="C50" s="400" t="s">
        <v>418</v>
      </c>
      <c r="D50" s="580"/>
      <c r="E50" s="581"/>
      <c r="F50" s="371"/>
      <c r="G50" s="581"/>
      <c r="H50" s="580"/>
      <c r="I50" s="581"/>
      <c r="J50" s="781"/>
      <c r="K50" s="505"/>
      <c r="L50" s="580"/>
      <c r="M50" s="580"/>
      <c r="N50" s="580"/>
      <c r="O50" s="580"/>
      <c r="P50" s="580"/>
      <c r="Q50" s="580"/>
      <c r="R50" s="397"/>
      <c r="S50" s="370"/>
    </row>
    <row r="51" spans="1:19" x14ac:dyDescent="0.2">
      <c r="A51" s="358"/>
      <c r="B51" s="368"/>
      <c r="C51" s="368"/>
      <c r="D51" s="368"/>
      <c r="E51" s="368"/>
      <c r="F51" s="368"/>
      <c r="G51" s="368"/>
      <c r="H51" s="420"/>
      <c r="I51" s="420"/>
      <c r="J51" s="420"/>
      <c r="K51" s="420"/>
      <c r="L51" s="644"/>
      <c r="M51" s="368"/>
      <c r="N51" s="1479">
        <v>43739</v>
      </c>
      <c r="O51" s="1479"/>
      <c r="P51" s="1479"/>
      <c r="Q51" s="1479"/>
      <c r="R51" s="582">
        <v>11</v>
      </c>
      <c r="S51" s="358"/>
    </row>
    <row r="52" spans="1:19" x14ac:dyDescent="0.2">
      <c r="A52" s="385"/>
      <c r="B52" s="385"/>
      <c r="C52" s="385"/>
      <c r="D52" s="385"/>
      <c r="E52" s="385"/>
      <c r="G52" s="385"/>
      <c r="H52" s="385"/>
      <c r="I52" s="385"/>
      <c r="J52" s="385"/>
      <c r="K52" s="385"/>
      <c r="L52" s="385"/>
      <c r="M52" s="385"/>
      <c r="N52" s="385"/>
      <c r="O52" s="385"/>
      <c r="P52" s="385"/>
      <c r="Q52" s="385"/>
      <c r="R52" s="385"/>
      <c r="S52" s="385"/>
    </row>
  </sheetData>
  <mergeCells count="8">
    <mergeCell ref="C48:Q48"/>
    <mergeCell ref="C49:Q49"/>
    <mergeCell ref="N51:Q51"/>
    <mergeCell ref="B1:H1"/>
    <mergeCell ref="C5:D6"/>
    <mergeCell ref="C8:D8"/>
    <mergeCell ref="C15:D15"/>
    <mergeCell ref="C16:D16"/>
  </mergeCells>
  <conditionalFormatting sqref="E7:Q7">
    <cfRule type="cellIs" dxfId="4114"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ignoredErrors>
    <ignoredError sqref="F6 M6"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AE64"/>
  <sheetViews>
    <sheetView zoomScaleNormal="100" workbookViewId="0"/>
  </sheetViews>
  <sheetFormatPr defaultRowHeight="12.75" x14ac:dyDescent="0.2"/>
  <cols>
    <col min="1" max="1" width="1" style="363" customWidth="1"/>
    <col min="2" max="2" width="2.5703125" style="363" customWidth="1"/>
    <col min="3" max="3" width="1" style="363" customWidth="1"/>
    <col min="4" max="4" width="42.28515625" style="363" customWidth="1"/>
    <col min="5" max="5" width="0.28515625" style="363" customWidth="1"/>
    <col min="6" max="6" width="8" style="363" customWidth="1"/>
    <col min="7" max="7" width="11.28515625" style="363" customWidth="1"/>
    <col min="8" max="8" width="8" style="363" customWidth="1"/>
    <col min="9" max="9" width="13.28515625" style="363" customWidth="1"/>
    <col min="10" max="10" width="11.42578125" style="363" customWidth="1"/>
    <col min="11" max="11" width="2.5703125" style="363" customWidth="1"/>
    <col min="12" max="12" width="1" style="363" customWidth="1"/>
    <col min="13" max="13" width="9.140625" style="363"/>
    <col min="14" max="16" width="9.140625" style="932"/>
    <col min="17" max="17" width="10.42578125" style="932" customWidth="1"/>
    <col min="18" max="18" width="9.7109375" style="932" customWidth="1"/>
    <col min="19" max="25" width="9.140625" style="932"/>
    <col min="26" max="16384" width="9.140625" style="363"/>
  </cols>
  <sheetData>
    <row r="1" spans="1:25" x14ac:dyDescent="0.2">
      <c r="A1" s="358"/>
      <c r="B1" s="526"/>
      <c r="C1" s="1484"/>
      <c r="D1" s="1484"/>
      <c r="E1" s="919"/>
      <c r="F1" s="362"/>
      <c r="G1" s="362"/>
      <c r="H1" s="989"/>
      <c r="I1" s="990" t="s">
        <v>468</v>
      </c>
      <c r="J1" s="990"/>
      <c r="K1" s="990"/>
      <c r="L1" s="358"/>
    </row>
    <row r="2" spans="1:25" ht="6" customHeight="1" x14ac:dyDescent="0.2">
      <c r="A2" s="358"/>
      <c r="B2" s="920"/>
      <c r="C2" s="921"/>
      <c r="D2" s="921"/>
      <c r="E2" s="921"/>
      <c r="F2" s="527"/>
      <c r="G2" s="527"/>
      <c r="H2" s="368"/>
      <c r="I2" s="368"/>
      <c r="J2" s="1485" t="s">
        <v>69</v>
      </c>
      <c r="K2" s="368"/>
      <c r="L2" s="358"/>
    </row>
    <row r="3" spans="1:25" ht="13.5" thickBot="1" x14ac:dyDescent="0.25">
      <c r="A3" s="358"/>
      <c r="B3" s="421"/>
      <c r="C3" s="368"/>
      <c r="D3" s="368"/>
      <c r="E3" s="368"/>
      <c r="F3" s="368"/>
      <c r="G3" s="368"/>
      <c r="H3" s="368"/>
      <c r="I3" s="368"/>
      <c r="J3" s="1486"/>
      <c r="K3" s="686"/>
      <c r="L3" s="358"/>
    </row>
    <row r="4" spans="1:25" ht="15" thickBot="1" x14ac:dyDescent="0.25">
      <c r="A4" s="358"/>
      <c r="B4" s="421"/>
      <c r="C4" s="1487" t="s">
        <v>469</v>
      </c>
      <c r="D4" s="1488"/>
      <c r="E4" s="1488"/>
      <c r="F4" s="1488"/>
      <c r="G4" s="1488"/>
      <c r="H4" s="1488"/>
      <c r="I4" s="1488"/>
      <c r="J4" s="1489"/>
      <c r="K4" s="368"/>
      <c r="L4" s="358"/>
      <c r="M4" s="922"/>
      <c r="W4" s="1780"/>
      <c r="X4" s="1780"/>
      <c r="Y4" s="1780"/>
    </row>
    <row r="5" spans="1:25" ht="7.5" customHeight="1" x14ac:dyDescent="0.2">
      <c r="A5" s="358"/>
      <c r="B5" s="421"/>
      <c r="C5" s="991" t="s">
        <v>77</v>
      </c>
      <c r="D5" s="368"/>
      <c r="E5" s="368"/>
      <c r="F5" s="368"/>
      <c r="G5" s="368"/>
      <c r="H5" s="368"/>
      <c r="I5" s="368"/>
      <c r="J5" s="686"/>
      <c r="K5" s="368"/>
      <c r="L5" s="358"/>
      <c r="M5" s="922"/>
      <c r="S5" s="1781"/>
      <c r="W5" s="1780"/>
      <c r="X5" s="1780"/>
      <c r="Y5" s="1780"/>
    </row>
    <row r="6" spans="1:25" s="372" customFormat="1" ht="22.5" customHeight="1" x14ac:dyDescent="0.2">
      <c r="A6" s="370"/>
      <c r="B6" s="520"/>
      <c r="C6" s="1490">
        <v>2017</v>
      </c>
      <c r="D6" s="1491"/>
      <c r="E6" s="529"/>
      <c r="F6" s="1494" t="s">
        <v>379</v>
      </c>
      <c r="G6" s="1494"/>
      <c r="H6" s="1495" t="s">
        <v>422</v>
      </c>
      <c r="I6" s="1496"/>
      <c r="J6" s="1497" t="s">
        <v>423</v>
      </c>
      <c r="K6" s="366"/>
      <c r="L6" s="370"/>
      <c r="M6" s="922"/>
      <c r="N6" s="676"/>
      <c r="O6" s="676"/>
      <c r="P6" s="676"/>
      <c r="Q6" s="676"/>
      <c r="R6" s="676"/>
      <c r="S6" s="1781"/>
      <c r="T6" s="676"/>
      <c r="U6" s="676"/>
      <c r="V6" s="676"/>
      <c r="W6" s="1780"/>
      <c r="X6" s="1780"/>
      <c r="Y6" s="1780"/>
    </row>
    <row r="7" spans="1:25" s="372" customFormat="1" ht="32.25" customHeight="1" x14ac:dyDescent="0.2">
      <c r="A7" s="370"/>
      <c r="B7" s="520"/>
      <c r="C7" s="1492"/>
      <c r="D7" s="1493"/>
      <c r="E7" s="529"/>
      <c r="F7" s="923" t="s">
        <v>424</v>
      </c>
      <c r="G7" s="923" t="s">
        <v>425</v>
      </c>
      <c r="H7" s="1126" t="s">
        <v>424</v>
      </c>
      <c r="I7" s="1127" t="s">
        <v>426</v>
      </c>
      <c r="J7" s="1498"/>
      <c r="K7" s="366"/>
      <c r="L7" s="370"/>
      <c r="M7" s="922"/>
      <c r="N7" s="676"/>
      <c r="O7" s="676"/>
      <c r="P7" s="676"/>
      <c r="Q7" s="676"/>
      <c r="R7" s="676"/>
      <c r="S7" s="1774"/>
      <c r="T7" s="676"/>
      <c r="U7" s="676"/>
      <c r="V7" s="676"/>
      <c r="W7" s="1780"/>
      <c r="X7" s="1780"/>
      <c r="Y7" s="1780"/>
    </row>
    <row r="8" spans="1:25" s="372" customFormat="1" ht="18.75" customHeight="1" x14ac:dyDescent="0.2">
      <c r="A8" s="370"/>
      <c r="B8" s="520"/>
      <c r="C8" s="1499" t="s">
        <v>67</v>
      </c>
      <c r="D8" s="1499"/>
      <c r="E8" s="924"/>
      <c r="F8" s="925">
        <v>53549</v>
      </c>
      <c r="G8" s="926">
        <v>20.992281125411129</v>
      </c>
      <c r="H8" s="927">
        <v>1168280</v>
      </c>
      <c r="I8" s="928">
        <v>39.972231431651394</v>
      </c>
      <c r="J8" s="928">
        <v>32.254418461326715</v>
      </c>
      <c r="K8" s="761"/>
      <c r="L8" s="370"/>
      <c r="N8" s="676"/>
      <c r="O8" s="676"/>
      <c r="P8" s="676"/>
      <c r="Q8" s="676"/>
      <c r="R8" s="676"/>
      <c r="S8" s="982"/>
      <c r="T8" s="984"/>
      <c r="U8" s="676"/>
      <c r="V8" s="676"/>
      <c r="W8" s="676"/>
      <c r="X8" s="676"/>
      <c r="Y8" s="676"/>
    </row>
    <row r="9" spans="1:25" s="372" customFormat="1" ht="17.25" customHeight="1" x14ac:dyDescent="0.2">
      <c r="A9" s="370"/>
      <c r="B9" s="520"/>
      <c r="C9" s="994" t="s">
        <v>347</v>
      </c>
      <c r="D9" s="995"/>
      <c r="E9" s="995"/>
      <c r="F9" s="996">
        <v>1670</v>
      </c>
      <c r="G9" s="997">
        <v>13.052993590745663</v>
      </c>
      <c r="H9" s="998">
        <v>14104</v>
      </c>
      <c r="I9" s="999">
        <v>21.382980336269437</v>
      </c>
      <c r="J9" s="999">
        <v>18.17853091321604</v>
      </c>
      <c r="K9" s="1000"/>
      <c r="L9" s="370"/>
      <c r="N9" s="1775"/>
      <c r="O9" s="1775"/>
      <c r="P9" s="1775"/>
      <c r="Q9" s="676"/>
      <c r="R9" s="676"/>
      <c r="S9" s="981"/>
      <c r="T9" s="983"/>
      <c r="U9" s="676"/>
      <c r="V9" s="676"/>
      <c r="W9" s="676"/>
      <c r="X9" s="676"/>
      <c r="Y9" s="676"/>
    </row>
    <row r="10" spans="1:25" s="764" customFormat="1" ht="17.25" customHeight="1" x14ac:dyDescent="0.2">
      <c r="A10" s="762"/>
      <c r="B10" s="763"/>
      <c r="C10" s="994" t="s">
        <v>348</v>
      </c>
      <c r="D10" s="1001"/>
      <c r="E10" s="1001"/>
      <c r="F10" s="996">
        <v>163</v>
      </c>
      <c r="G10" s="997">
        <v>31.589147286821706</v>
      </c>
      <c r="H10" s="998">
        <v>3608</v>
      </c>
      <c r="I10" s="999">
        <v>41.452205882352963</v>
      </c>
      <c r="J10" s="999">
        <v>25.792128603104139</v>
      </c>
      <c r="K10" s="961"/>
      <c r="L10" s="762"/>
      <c r="N10" s="1775"/>
      <c r="O10" s="1775"/>
      <c r="P10" s="1775"/>
      <c r="Q10" s="1775"/>
      <c r="R10" s="1775"/>
      <c r="S10" s="981"/>
      <c r="T10" s="983"/>
      <c r="U10" s="1775"/>
      <c r="V10" s="1775"/>
      <c r="W10" s="1775"/>
      <c r="X10" s="1775"/>
      <c r="Y10" s="1775"/>
    </row>
    <row r="11" spans="1:25" s="764" customFormat="1" ht="17.25" customHeight="1" x14ac:dyDescent="0.2">
      <c r="A11" s="762"/>
      <c r="B11" s="763"/>
      <c r="C11" s="994" t="s">
        <v>349</v>
      </c>
      <c r="D11" s="1001"/>
      <c r="E11" s="1001"/>
      <c r="F11" s="996">
        <v>7813</v>
      </c>
      <c r="G11" s="997">
        <v>24.640469282200076</v>
      </c>
      <c r="H11" s="998">
        <v>262754</v>
      </c>
      <c r="I11" s="999">
        <v>41.094544948380154</v>
      </c>
      <c r="J11" s="999">
        <v>34.113269445945832</v>
      </c>
      <c r="K11" s="961"/>
      <c r="L11" s="762"/>
      <c r="N11" s="676"/>
      <c r="O11" s="676"/>
      <c r="P11" s="676"/>
      <c r="Q11" s="1775"/>
      <c r="R11" s="1775"/>
      <c r="S11" s="981"/>
      <c r="T11" s="983"/>
      <c r="U11" s="1775"/>
      <c r="V11" s="1775"/>
      <c r="W11" s="1775"/>
      <c r="X11" s="1775"/>
      <c r="Y11" s="1775"/>
    </row>
    <row r="12" spans="1:25" s="372" customFormat="1" ht="24" customHeight="1" x14ac:dyDescent="0.2">
      <c r="A12" s="370"/>
      <c r="B12" s="520"/>
      <c r="C12" s="1002"/>
      <c r="D12" s="1003" t="s">
        <v>427</v>
      </c>
      <c r="E12" s="1003"/>
      <c r="F12" s="1004">
        <v>1337</v>
      </c>
      <c r="G12" s="1005">
        <v>24.181587990595045</v>
      </c>
      <c r="H12" s="1006">
        <v>44823</v>
      </c>
      <c r="I12" s="1007">
        <v>47.915464049772346</v>
      </c>
      <c r="J12" s="1007">
        <v>19.292550699417585</v>
      </c>
      <c r="K12" s="1000"/>
      <c r="L12" s="370"/>
      <c r="N12" s="676"/>
      <c r="O12" s="676"/>
      <c r="P12" s="676"/>
      <c r="Q12" s="676"/>
      <c r="R12" s="676"/>
      <c r="S12" s="981"/>
      <c r="T12" s="983"/>
      <c r="U12" s="676"/>
      <c r="V12" s="676"/>
      <c r="W12" s="676"/>
      <c r="X12" s="676"/>
      <c r="Y12" s="676"/>
    </row>
    <row r="13" spans="1:25" s="372" customFormat="1" ht="24" customHeight="1" x14ac:dyDescent="0.2">
      <c r="A13" s="370"/>
      <c r="B13" s="520"/>
      <c r="C13" s="1002"/>
      <c r="D13" s="1003" t="s">
        <v>428</v>
      </c>
      <c r="E13" s="1003"/>
      <c r="F13" s="1004">
        <v>1165</v>
      </c>
      <c r="G13" s="1005">
        <v>16.026963818957217</v>
      </c>
      <c r="H13" s="1006">
        <v>34086</v>
      </c>
      <c r="I13" s="1007">
        <v>19.691849078840157</v>
      </c>
      <c r="J13" s="1007">
        <v>29.510209470163552</v>
      </c>
      <c r="K13" s="1000"/>
      <c r="L13" s="370"/>
      <c r="N13" s="676"/>
      <c r="O13" s="676"/>
      <c r="P13" s="676"/>
      <c r="Q13" s="676"/>
      <c r="R13" s="676"/>
      <c r="S13" s="982"/>
      <c r="T13" s="984"/>
      <c r="U13" s="676"/>
      <c r="V13" s="676"/>
      <c r="W13" s="676"/>
      <c r="X13" s="676"/>
      <c r="Y13" s="676"/>
    </row>
    <row r="14" spans="1:25" s="372" customFormat="1" ht="18" customHeight="1" x14ac:dyDescent="0.2">
      <c r="A14" s="370"/>
      <c r="B14" s="520"/>
      <c r="C14" s="1002"/>
      <c r="D14" s="1003" t="s">
        <v>429</v>
      </c>
      <c r="E14" s="1003"/>
      <c r="F14" s="1004">
        <v>366</v>
      </c>
      <c r="G14" s="1005">
        <v>25.523012552301257</v>
      </c>
      <c r="H14" s="1006">
        <v>11187</v>
      </c>
      <c r="I14" s="1007">
        <v>46.267422143182081</v>
      </c>
      <c r="J14" s="1007">
        <v>32.614284437293406</v>
      </c>
      <c r="K14" s="1000"/>
      <c r="L14" s="370"/>
      <c r="N14" s="676"/>
      <c r="O14" s="676"/>
      <c r="P14" s="676"/>
      <c r="Q14" s="676"/>
      <c r="R14" s="676"/>
      <c r="S14" s="982"/>
      <c r="T14" s="984"/>
      <c r="U14" s="676"/>
      <c r="V14" s="676"/>
      <c r="W14" s="676"/>
      <c r="X14" s="676"/>
      <c r="Y14" s="676"/>
    </row>
    <row r="15" spans="1:25" s="372" customFormat="1" ht="24" customHeight="1" x14ac:dyDescent="0.2">
      <c r="A15" s="370"/>
      <c r="B15" s="520"/>
      <c r="C15" s="1002"/>
      <c r="D15" s="1003" t="s">
        <v>430</v>
      </c>
      <c r="E15" s="1003"/>
      <c r="F15" s="1004">
        <v>229</v>
      </c>
      <c r="G15" s="1005">
        <v>49.036402569593143</v>
      </c>
      <c r="H15" s="1006">
        <v>8640</v>
      </c>
      <c r="I15" s="1007">
        <v>64.109223120872613</v>
      </c>
      <c r="J15" s="1007">
        <v>62.59166666666718</v>
      </c>
      <c r="K15" s="1000"/>
      <c r="L15" s="370"/>
      <c r="N15" s="676"/>
      <c r="O15" s="676"/>
      <c r="P15" s="676"/>
      <c r="Q15" s="676"/>
      <c r="R15" s="676"/>
      <c r="S15" s="982"/>
      <c r="T15" s="984"/>
      <c r="U15" s="676"/>
      <c r="V15" s="676"/>
      <c r="W15" s="676"/>
      <c r="X15" s="676"/>
      <c r="Y15" s="676"/>
    </row>
    <row r="16" spans="1:25" s="372" customFormat="1" ht="17.25" customHeight="1" x14ac:dyDescent="0.2">
      <c r="A16" s="370"/>
      <c r="B16" s="520"/>
      <c r="C16" s="1002"/>
      <c r="D16" s="1003" t="s">
        <v>388</v>
      </c>
      <c r="E16" s="1003"/>
      <c r="F16" s="1004">
        <v>64</v>
      </c>
      <c r="G16" s="1005">
        <v>66.666666666666657</v>
      </c>
      <c r="H16" s="1006">
        <v>6058</v>
      </c>
      <c r="I16" s="1007">
        <v>79.647646594793585</v>
      </c>
      <c r="J16" s="1007">
        <v>38.445691647408665</v>
      </c>
      <c r="K16" s="1000"/>
      <c r="L16" s="370"/>
      <c r="N16" s="676"/>
      <c r="O16" s="676"/>
      <c r="P16" s="676"/>
      <c r="Q16" s="676"/>
      <c r="R16" s="676"/>
      <c r="S16" s="982"/>
      <c r="T16" s="984"/>
      <c r="U16" s="676"/>
      <c r="V16" s="676"/>
      <c r="W16" s="676"/>
      <c r="X16" s="676"/>
      <c r="Y16" s="676"/>
    </row>
    <row r="17" spans="1:25" s="372" customFormat="1" ht="17.25" customHeight="1" x14ac:dyDescent="0.2">
      <c r="A17" s="370"/>
      <c r="B17" s="520"/>
      <c r="C17" s="1002"/>
      <c r="D17" s="1003" t="s">
        <v>389</v>
      </c>
      <c r="E17" s="1003"/>
      <c r="F17" s="1004">
        <v>333</v>
      </c>
      <c r="G17" s="1005">
        <v>46.25</v>
      </c>
      <c r="H17" s="1006">
        <v>16305</v>
      </c>
      <c r="I17" s="1007">
        <v>58.822468343013789</v>
      </c>
      <c r="J17" s="1007">
        <v>36.518859245630097</v>
      </c>
      <c r="K17" s="1000"/>
      <c r="L17" s="370"/>
      <c r="N17" s="676"/>
      <c r="O17" s="676"/>
      <c r="P17" s="676"/>
      <c r="Q17" s="676"/>
      <c r="R17" s="676"/>
      <c r="S17" s="982"/>
      <c r="T17" s="984"/>
      <c r="U17" s="676"/>
      <c r="V17" s="676"/>
      <c r="W17" s="676"/>
      <c r="X17" s="676"/>
      <c r="Y17" s="676"/>
    </row>
    <row r="18" spans="1:25" s="372" customFormat="1" ht="17.25" customHeight="1" x14ac:dyDescent="0.2">
      <c r="A18" s="370"/>
      <c r="B18" s="520"/>
      <c r="C18" s="1002"/>
      <c r="D18" s="1003" t="s">
        <v>390</v>
      </c>
      <c r="E18" s="1003"/>
      <c r="F18" s="1004">
        <v>532</v>
      </c>
      <c r="G18" s="1005">
        <v>27.853403141361255</v>
      </c>
      <c r="H18" s="1006">
        <v>13882</v>
      </c>
      <c r="I18" s="1007">
        <v>36.904508719693787</v>
      </c>
      <c r="J18" s="1007">
        <v>30.905921336983269</v>
      </c>
      <c r="K18" s="1000"/>
      <c r="L18" s="370"/>
      <c r="N18" s="676"/>
      <c r="O18" s="676"/>
      <c r="P18" s="676"/>
      <c r="Q18" s="676"/>
      <c r="R18" s="676"/>
      <c r="S18" s="982"/>
      <c r="T18" s="984"/>
      <c r="U18" s="676"/>
      <c r="V18" s="676"/>
      <c r="W18" s="676"/>
      <c r="X18" s="676"/>
      <c r="Y18" s="676"/>
    </row>
    <row r="19" spans="1:25" s="372" customFormat="1" ht="17.25" customHeight="1" x14ac:dyDescent="0.2">
      <c r="A19" s="370"/>
      <c r="B19" s="520"/>
      <c r="C19" s="1002"/>
      <c r="D19" s="1003" t="s">
        <v>431</v>
      </c>
      <c r="E19" s="1003"/>
      <c r="F19" s="1004">
        <v>1631</v>
      </c>
      <c r="G19" s="1005">
        <v>28.038507821901327</v>
      </c>
      <c r="H19" s="1006">
        <v>35761</v>
      </c>
      <c r="I19" s="1007">
        <v>42.371355110842735</v>
      </c>
      <c r="J19" s="1007">
        <v>31.94449260367427</v>
      </c>
      <c r="K19" s="1000"/>
      <c r="L19" s="370"/>
      <c r="N19" s="676"/>
      <c r="O19" s="676"/>
      <c r="P19" s="676"/>
      <c r="Q19" s="676"/>
      <c r="R19" s="676"/>
      <c r="S19" s="981"/>
      <c r="T19" s="983"/>
      <c r="U19" s="676"/>
      <c r="V19" s="676"/>
      <c r="W19" s="676"/>
      <c r="X19" s="676"/>
      <c r="Y19" s="676"/>
    </row>
    <row r="20" spans="1:25" s="372" customFormat="1" ht="36.75" customHeight="1" x14ac:dyDescent="0.2">
      <c r="A20" s="370"/>
      <c r="B20" s="520"/>
      <c r="C20" s="1002"/>
      <c r="D20" s="1003" t="s">
        <v>432</v>
      </c>
      <c r="E20" s="1003"/>
      <c r="F20" s="1004">
        <v>933</v>
      </c>
      <c r="G20" s="1005">
        <v>34.377302873986736</v>
      </c>
      <c r="H20" s="1006">
        <v>39316</v>
      </c>
      <c r="I20" s="1007">
        <v>54.876125340219076</v>
      </c>
      <c r="J20" s="1007">
        <v>32.453886458439641</v>
      </c>
      <c r="K20" s="1000"/>
      <c r="L20" s="370"/>
      <c r="N20" s="676"/>
      <c r="O20" s="676"/>
      <c r="P20" s="676"/>
      <c r="Q20" s="676"/>
      <c r="R20" s="676"/>
      <c r="S20" s="982"/>
      <c r="T20" s="984"/>
      <c r="U20" s="676"/>
      <c r="V20" s="676"/>
      <c r="W20" s="676"/>
      <c r="X20" s="676"/>
      <c r="Y20" s="676"/>
    </row>
    <row r="21" spans="1:25" s="372" customFormat="1" ht="23.25" customHeight="1" x14ac:dyDescent="0.2">
      <c r="A21" s="370"/>
      <c r="B21" s="520"/>
      <c r="C21" s="1002"/>
      <c r="D21" s="1003" t="s">
        <v>433</v>
      </c>
      <c r="E21" s="1003"/>
      <c r="F21" s="1004">
        <v>217</v>
      </c>
      <c r="G21" s="1005">
        <v>45.588235294117645</v>
      </c>
      <c r="H21" s="1006">
        <v>29857</v>
      </c>
      <c r="I21" s="1007">
        <v>74.597741355186827</v>
      </c>
      <c r="J21" s="1007">
        <v>63.367652476805944</v>
      </c>
      <c r="K21" s="1000"/>
      <c r="L21" s="370"/>
      <c r="N21" s="676"/>
      <c r="O21" s="676"/>
      <c r="P21" s="676"/>
      <c r="Q21" s="676"/>
      <c r="R21" s="676"/>
      <c r="S21" s="982"/>
      <c r="T21" s="984"/>
      <c r="U21" s="676"/>
      <c r="V21" s="676"/>
      <c r="W21" s="676"/>
      <c r="X21" s="676"/>
      <c r="Y21" s="676"/>
    </row>
    <row r="22" spans="1:25" s="372" customFormat="1" ht="18" customHeight="1" x14ac:dyDescent="0.2">
      <c r="A22" s="370"/>
      <c r="B22" s="520"/>
      <c r="C22" s="1002"/>
      <c r="D22" s="1008" t="s">
        <v>434</v>
      </c>
      <c r="E22" s="1003"/>
      <c r="F22" s="1004">
        <v>1006</v>
      </c>
      <c r="G22" s="1005">
        <v>19.067475360121307</v>
      </c>
      <c r="H22" s="1006">
        <v>22839</v>
      </c>
      <c r="I22" s="1007">
        <v>34.562128297089934</v>
      </c>
      <c r="J22" s="1007">
        <v>27.122159464074493</v>
      </c>
      <c r="K22" s="1000"/>
      <c r="L22" s="370"/>
      <c r="N22" s="1776"/>
      <c r="O22" s="1776"/>
      <c r="P22" s="1776"/>
      <c r="Q22" s="676"/>
      <c r="R22" s="676"/>
      <c r="S22" s="982"/>
      <c r="T22" s="984"/>
      <c r="U22" s="676"/>
      <c r="V22" s="676"/>
      <c r="W22" s="676"/>
      <c r="X22" s="676"/>
      <c r="Y22" s="676"/>
    </row>
    <row r="23" spans="1:25" s="767" customFormat="1" ht="18" customHeight="1" x14ac:dyDescent="0.2">
      <c r="A23" s="765"/>
      <c r="B23" s="766"/>
      <c r="C23" s="994" t="s">
        <v>435</v>
      </c>
      <c r="D23" s="1003"/>
      <c r="E23" s="1003"/>
      <c r="F23" s="1009">
        <v>96</v>
      </c>
      <c r="G23" s="1010">
        <v>53.333333333333336</v>
      </c>
      <c r="H23" s="998">
        <v>5720</v>
      </c>
      <c r="I23" s="999">
        <v>87.22171393717602</v>
      </c>
      <c r="J23" s="999">
        <v>42.475524475524132</v>
      </c>
      <c r="K23" s="1000"/>
      <c r="L23" s="765"/>
      <c r="N23" s="1776"/>
      <c r="O23" s="1776"/>
      <c r="P23" s="1776"/>
      <c r="Q23" s="1776"/>
      <c r="R23" s="1776"/>
      <c r="S23" s="982"/>
      <c r="T23" s="984"/>
      <c r="U23" s="1776"/>
      <c r="V23" s="1776"/>
      <c r="W23" s="1776"/>
      <c r="X23" s="1776"/>
      <c r="Y23" s="1776"/>
    </row>
    <row r="24" spans="1:25" s="767" customFormat="1" ht="18" customHeight="1" x14ac:dyDescent="0.2">
      <c r="A24" s="765"/>
      <c r="B24" s="766"/>
      <c r="C24" s="994" t="s">
        <v>350</v>
      </c>
      <c r="D24" s="1003"/>
      <c r="E24" s="1003"/>
      <c r="F24" s="1009">
        <v>305</v>
      </c>
      <c r="G24" s="1010">
        <v>52.859618717504333</v>
      </c>
      <c r="H24" s="998">
        <v>17222</v>
      </c>
      <c r="I24" s="999">
        <v>73.617166794904705</v>
      </c>
      <c r="J24" s="999">
        <v>32.582684937870297</v>
      </c>
      <c r="K24" s="1000"/>
      <c r="L24" s="765"/>
      <c r="N24" s="1776"/>
      <c r="O24" s="1776"/>
      <c r="P24" s="1776"/>
      <c r="Q24" s="1776"/>
      <c r="R24" s="1776"/>
      <c r="S24" s="982"/>
      <c r="T24" s="984"/>
      <c r="U24" s="1776"/>
      <c r="V24" s="1776"/>
      <c r="W24" s="1776"/>
      <c r="X24" s="1776"/>
      <c r="Y24" s="1776"/>
    </row>
    <row r="25" spans="1:25" s="767" customFormat="1" ht="18" customHeight="1" x14ac:dyDescent="0.2">
      <c r="A25" s="765"/>
      <c r="B25" s="766"/>
      <c r="C25" s="994" t="s">
        <v>351</v>
      </c>
      <c r="D25" s="1003"/>
      <c r="E25" s="1003"/>
      <c r="F25" s="1009">
        <v>4722</v>
      </c>
      <c r="G25" s="1010">
        <v>17.91350531107739</v>
      </c>
      <c r="H25" s="998">
        <v>58608</v>
      </c>
      <c r="I25" s="999">
        <v>27.459928501483034</v>
      </c>
      <c r="J25" s="999">
        <v>31.895287332786978</v>
      </c>
      <c r="K25" s="1000"/>
      <c r="L25" s="765"/>
      <c r="N25" s="1776"/>
      <c r="O25" s="1776"/>
      <c r="P25" s="1776"/>
      <c r="Q25" s="1776"/>
      <c r="R25" s="1776"/>
      <c r="S25" s="982"/>
      <c r="T25" s="984"/>
      <c r="U25" s="1776"/>
      <c r="V25" s="1776"/>
      <c r="W25" s="1776"/>
      <c r="X25" s="1776"/>
      <c r="Y25" s="1776"/>
    </row>
    <row r="26" spans="1:25" s="767" customFormat="1" ht="18" customHeight="1" x14ac:dyDescent="0.2">
      <c r="A26" s="765"/>
      <c r="B26" s="766"/>
      <c r="C26" s="1011" t="s">
        <v>352</v>
      </c>
      <c r="D26" s="1008"/>
      <c r="E26" s="1008"/>
      <c r="F26" s="1009">
        <v>13213</v>
      </c>
      <c r="G26" s="1010">
        <v>19.768990229962448</v>
      </c>
      <c r="H26" s="998">
        <v>244239</v>
      </c>
      <c r="I26" s="999">
        <v>44.424456833125362</v>
      </c>
      <c r="J26" s="999">
        <v>31.612048034915507</v>
      </c>
      <c r="K26" s="1000"/>
      <c r="L26" s="765"/>
      <c r="N26" s="1776"/>
      <c r="O26" s="1776"/>
      <c r="P26" s="1776"/>
      <c r="Q26" s="1776"/>
      <c r="R26" s="1776"/>
      <c r="S26" s="982"/>
      <c r="T26" s="984"/>
      <c r="U26" s="1776"/>
      <c r="V26" s="1776"/>
      <c r="W26" s="1776"/>
      <c r="X26" s="1776"/>
      <c r="Y26" s="1776"/>
    </row>
    <row r="27" spans="1:25" s="767" customFormat="1" ht="22.5" customHeight="1" x14ac:dyDescent="0.2">
      <c r="A27" s="765"/>
      <c r="B27" s="766"/>
      <c r="C27" s="1012"/>
      <c r="D27" s="1008" t="s">
        <v>436</v>
      </c>
      <c r="E27" s="1008"/>
      <c r="F27" s="1013">
        <v>2337</v>
      </c>
      <c r="G27" s="1014">
        <v>20.077319587628867</v>
      </c>
      <c r="H27" s="1006">
        <v>19456</v>
      </c>
      <c r="I27" s="1007">
        <v>27.722602983713411</v>
      </c>
      <c r="J27" s="1007">
        <v>29.149979440789508</v>
      </c>
      <c r="K27" s="1000"/>
      <c r="L27" s="765"/>
      <c r="N27" s="1776"/>
      <c r="O27" s="1776"/>
      <c r="P27" s="1776"/>
      <c r="Q27" s="1776"/>
      <c r="R27" s="1776"/>
      <c r="S27" s="981"/>
      <c r="T27" s="983"/>
      <c r="U27" s="1776"/>
      <c r="V27" s="1776"/>
      <c r="W27" s="1776"/>
      <c r="X27" s="1776"/>
      <c r="Y27" s="1776"/>
    </row>
    <row r="28" spans="1:25" s="767" customFormat="1" ht="17.25" customHeight="1" x14ac:dyDescent="0.2">
      <c r="A28" s="765"/>
      <c r="B28" s="766"/>
      <c r="C28" s="1012"/>
      <c r="D28" s="1008" t="s">
        <v>437</v>
      </c>
      <c r="E28" s="1008"/>
      <c r="F28" s="1013">
        <v>4319</v>
      </c>
      <c r="G28" s="1014">
        <v>22.994196880157588</v>
      </c>
      <c r="H28" s="1006">
        <v>57810</v>
      </c>
      <c r="I28" s="1007">
        <v>34.312881724131628</v>
      </c>
      <c r="J28" s="1007">
        <v>26.672011762671016</v>
      </c>
      <c r="K28" s="1000"/>
      <c r="L28" s="765"/>
      <c r="N28" s="1776"/>
      <c r="O28" s="1776"/>
      <c r="P28" s="1776"/>
      <c r="Q28" s="1776"/>
      <c r="R28" s="1776"/>
      <c r="S28" s="982"/>
      <c r="T28" s="984"/>
      <c r="U28" s="1776"/>
      <c r="V28" s="1776"/>
      <c r="W28" s="1776"/>
      <c r="X28" s="1776"/>
      <c r="Y28" s="1776"/>
    </row>
    <row r="29" spans="1:25" s="767" customFormat="1" ht="17.25" customHeight="1" x14ac:dyDescent="0.2">
      <c r="A29" s="765"/>
      <c r="B29" s="766"/>
      <c r="C29" s="1012"/>
      <c r="D29" s="1008" t="s">
        <v>438</v>
      </c>
      <c r="E29" s="1008"/>
      <c r="F29" s="1013">
        <v>6557</v>
      </c>
      <c r="G29" s="1014">
        <v>18.006810567364202</v>
      </c>
      <c r="H29" s="1006">
        <v>166973</v>
      </c>
      <c r="I29" s="1007">
        <v>53.667496986741547</v>
      </c>
      <c r="J29" s="1007">
        <v>33.60929012474984</v>
      </c>
      <c r="K29" s="1000"/>
      <c r="L29" s="765"/>
      <c r="N29" s="1776"/>
      <c r="O29" s="1776"/>
      <c r="P29" s="1776"/>
      <c r="Q29" s="1776"/>
      <c r="R29" s="1776"/>
      <c r="S29" s="982"/>
      <c r="T29" s="984"/>
      <c r="U29" s="1776"/>
      <c r="V29" s="1776"/>
      <c r="W29" s="1776"/>
      <c r="X29" s="1776"/>
      <c r="Y29" s="1776"/>
    </row>
    <row r="30" spans="1:25" s="767" customFormat="1" ht="17.25" customHeight="1" x14ac:dyDescent="0.2">
      <c r="A30" s="765"/>
      <c r="B30" s="766"/>
      <c r="C30" s="1011" t="s">
        <v>353</v>
      </c>
      <c r="D30" s="1015"/>
      <c r="E30" s="1015"/>
      <c r="F30" s="1009">
        <v>2133</v>
      </c>
      <c r="G30" s="1010">
        <v>23.38046695166064</v>
      </c>
      <c r="H30" s="998">
        <v>73439</v>
      </c>
      <c r="I30" s="999">
        <v>50.022818453658012</v>
      </c>
      <c r="J30" s="999">
        <v>36.070180694181801</v>
      </c>
      <c r="K30" s="1000"/>
      <c r="L30" s="765"/>
      <c r="N30" s="1776"/>
      <c r="O30" s="1776"/>
      <c r="P30" s="1776"/>
      <c r="Q30" s="1776"/>
      <c r="R30" s="1776"/>
      <c r="S30" s="982"/>
      <c r="T30" s="984"/>
      <c r="U30" s="1776"/>
      <c r="V30" s="1776"/>
      <c r="W30" s="1776"/>
      <c r="X30" s="1776"/>
      <c r="Y30" s="1776"/>
    </row>
    <row r="31" spans="1:25" s="767" customFormat="1" ht="17.25" customHeight="1" x14ac:dyDescent="0.2">
      <c r="A31" s="765"/>
      <c r="B31" s="766"/>
      <c r="C31" s="1011" t="s">
        <v>354</v>
      </c>
      <c r="D31" s="1016"/>
      <c r="E31" s="1016"/>
      <c r="F31" s="1009">
        <v>4308</v>
      </c>
      <c r="G31" s="1010">
        <v>13.411369155096194</v>
      </c>
      <c r="H31" s="998">
        <v>73799</v>
      </c>
      <c r="I31" s="999">
        <v>31.143286378636482</v>
      </c>
      <c r="J31" s="999">
        <v>27.801745281101216</v>
      </c>
      <c r="K31" s="1000"/>
      <c r="L31" s="765"/>
      <c r="N31" s="1776"/>
      <c r="O31" s="1776"/>
      <c r="P31" s="1776"/>
      <c r="Q31" s="1776"/>
      <c r="R31" s="1776"/>
      <c r="S31" s="982"/>
      <c r="T31" s="984"/>
      <c r="U31" s="1776"/>
      <c r="V31" s="1776"/>
      <c r="W31" s="1776"/>
      <c r="X31" s="1776"/>
      <c r="Y31" s="1776"/>
    </row>
    <row r="32" spans="1:25" s="767" customFormat="1" ht="17.25" customHeight="1" x14ac:dyDescent="0.2">
      <c r="A32" s="765"/>
      <c r="B32" s="766"/>
      <c r="C32" s="1011" t="s">
        <v>439</v>
      </c>
      <c r="D32" s="1016"/>
      <c r="E32" s="1016"/>
      <c r="F32" s="1009">
        <v>1227</v>
      </c>
      <c r="G32" s="1010">
        <v>27.829439782263556</v>
      </c>
      <c r="H32" s="998">
        <v>42652</v>
      </c>
      <c r="I32" s="999">
        <v>51.699393939393786</v>
      </c>
      <c r="J32" s="999">
        <v>34.274406827346816</v>
      </c>
      <c r="K32" s="1000"/>
      <c r="L32" s="765"/>
      <c r="N32" s="1776"/>
      <c r="O32" s="1776"/>
      <c r="P32" s="1776"/>
      <c r="Q32" s="1776"/>
      <c r="R32" s="1776"/>
      <c r="S32" s="982"/>
      <c r="T32" s="984"/>
      <c r="U32" s="1776"/>
      <c r="V32" s="1776"/>
      <c r="W32" s="1776"/>
      <c r="X32" s="1776"/>
      <c r="Y32" s="1776"/>
    </row>
    <row r="33" spans="1:31" s="767" customFormat="1" ht="17.25" customHeight="1" x14ac:dyDescent="0.2">
      <c r="A33" s="765"/>
      <c r="B33" s="766"/>
      <c r="C33" s="1011" t="s">
        <v>355</v>
      </c>
      <c r="D33" s="1017"/>
      <c r="E33" s="1017"/>
      <c r="F33" s="1009">
        <v>1077</v>
      </c>
      <c r="G33" s="1010">
        <v>34.136291600633918</v>
      </c>
      <c r="H33" s="998">
        <v>63943</v>
      </c>
      <c r="I33" s="999">
        <v>81.849135337864467</v>
      </c>
      <c r="J33" s="999">
        <v>51.7750340146683</v>
      </c>
      <c r="K33" s="1000"/>
      <c r="L33" s="765">
        <v>607</v>
      </c>
      <c r="N33" s="1776"/>
      <c r="O33" s="1776"/>
      <c r="P33" s="1776"/>
      <c r="Q33" s="1776"/>
      <c r="R33" s="1776"/>
      <c r="S33" s="982"/>
      <c r="T33" s="984"/>
      <c r="U33" s="1776"/>
      <c r="V33" s="1776"/>
      <c r="W33" s="1776"/>
      <c r="X33" s="1776"/>
      <c r="Y33" s="1776"/>
    </row>
    <row r="34" spans="1:31" s="767" customFormat="1" ht="17.25" customHeight="1" x14ac:dyDescent="0.2">
      <c r="A34" s="765"/>
      <c r="B34" s="766"/>
      <c r="C34" s="1011" t="s">
        <v>356</v>
      </c>
      <c r="D34" s="1018"/>
      <c r="E34" s="1018"/>
      <c r="F34" s="1009">
        <v>952</v>
      </c>
      <c r="G34" s="1010">
        <v>14.727722772277227</v>
      </c>
      <c r="H34" s="998">
        <v>4441</v>
      </c>
      <c r="I34" s="999">
        <v>18.145787366184425</v>
      </c>
      <c r="J34" s="999">
        <v>27.011934249042962</v>
      </c>
      <c r="K34" s="1000"/>
      <c r="L34" s="765"/>
      <c r="N34" s="1776"/>
      <c r="O34" s="1776"/>
      <c r="P34" s="1776"/>
      <c r="Q34" s="1776"/>
      <c r="R34" s="1776"/>
      <c r="S34" s="982"/>
      <c r="T34" s="984"/>
      <c r="U34" s="1776"/>
      <c r="V34" s="1776"/>
      <c r="W34" s="1776"/>
      <c r="X34" s="1776"/>
      <c r="Y34" s="1776"/>
    </row>
    <row r="35" spans="1:31" s="767" customFormat="1" ht="17.25" customHeight="1" x14ac:dyDescent="0.2">
      <c r="A35" s="765"/>
      <c r="B35" s="766"/>
      <c r="C35" s="994" t="s">
        <v>440</v>
      </c>
      <c r="D35" s="1019"/>
      <c r="E35" s="1019"/>
      <c r="F35" s="1009">
        <v>6272</v>
      </c>
      <c r="G35" s="1010">
        <v>31.493848857644991</v>
      </c>
      <c r="H35" s="998">
        <v>51569</v>
      </c>
      <c r="I35" s="999">
        <v>40.918684736725254</v>
      </c>
      <c r="J35" s="999">
        <v>33.629409141151022</v>
      </c>
      <c r="K35" s="1000"/>
      <c r="L35" s="765"/>
      <c r="N35" s="1776"/>
      <c r="O35" s="1776"/>
      <c r="P35" s="1776"/>
      <c r="Q35" s="1776"/>
      <c r="R35" s="1776"/>
      <c r="S35" s="982"/>
      <c r="T35" s="984"/>
      <c r="U35" s="1776"/>
      <c r="V35" s="1776"/>
      <c r="W35" s="1776"/>
      <c r="X35" s="1776"/>
      <c r="Y35" s="1776"/>
    </row>
    <row r="36" spans="1:31" s="767" customFormat="1" ht="17.25" customHeight="1" x14ac:dyDescent="0.2">
      <c r="A36" s="765"/>
      <c r="B36" s="766"/>
      <c r="C36" s="994" t="s">
        <v>441</v>
      </c>
      <c r="D36" s="1020"/>
      <c r="E36" s="1020"/>
      <c r="F36" s="1009">
        <v>1605</v>
      </c>
      <c r="G36" s="1010">
        <v>22.663089522733689</v>
      </c>
      <c r="H36" s="998">
        <v>106165</v>
      </c>
      <c r="I36" s="999">
        <v>35.408279997732166</v>
      </c>
      <c r="J36" s="999">
        <v>25.642386850657019</v>
      </c>
      <c r="K36" s="1000"/>
      <c r="L36" s="765"/>
      <c r="N36" s="1776"/>
      <c r="O36" s="1776"/>
      <c r="P36" s="1776"/>
      <c r="Q36" s="1776"/>
      <c r="R36" s="1776"/>
      <c r="S36" s="982"/>
      <c r="T36" s="984"/>
      <c r="U36" s="1776"/>
      <c r="V36" s="1776"/>
      <c r="W36" s="1776"/>
      <c r="X36" s="1776"/>
      <c r="Y36" s="1776"/>
    </row>
    <row r="37" spans="1:31" s="767" customFormat="1" ht="17.25" customHeight="1" x14ac:dyDescent="0.2">
      <c r="A37" s="765"/>
      <c r="B37" s="766"/>
      <c r="C37" s="994" t="s">
        <v>442</v>
      </c>
      <c r="D37" s="1021"/>
      <c r="E37" s="1020"/>
      <c r="F37" s="1009">
        <v>218</v>
      </c>
      <c r="G37" s="1010">
        <v>38.998211091234346</v>
      </c>
      <c r="H37" s="998">
        <v>3127</v>
      </c>
      <c r="I37" s="999">
        <v>27.480446436417939</v>
      </c>
      <c r="J37" s="999">
        <v>61.932523185161507</v>
      </c>
      <c r="K37" s="1000"/>
      <c r="L37" s="765"/>
      <c r="M37" s="929"/>
      <c r="N37" s="1776"/>
      <c r="O37" s="1776"/>
      <c r="P37" s="1776"/>
      <c r="Q37" s="1776"/>
      <c r="R37" s="1776"/>
      <c r="S37" s="982"/>
      <c r="T37" s="984"/>
      <c r="U37" s="1776"/>
      <c r="V37" s="1776"/>
      <c r="W37" s="1776"/>
      <c r="X37" s="1776"/>
      <c r="Y37" s="1776"/>
      <c r="Z37" s="929"/>
      <c r="AA37" s="929"/>
      <c r="AB37" s="929"/>
      <c r="AC37" s="929"/>
      <c r="AD37" s="929"/>
      <c r="AE37" s="929"/>
    </row>
    <row r="38" spans="1:31" s="767" customFormat="1" ht="17.25" customHeight="1" x14ac:dyDescent="0.2">
      <c r="A38" s="765"/>
      <c r="B38" s="766"/>
      <c r="C38" s="1011" t="s">
        <v>357</v>
      </c>
      <c r="D38" s="1003"/>
      <c r="E38" s="1003"/>
      <c r="F38" s="1009">
        <v>979</v>
      </c>
      <c r="G38" s="1010">
        <v>28.237669454860111</v>
      </c>
      <c r="H38" s="998">
        <v>17569</v>
      </c>
      <c r="I38" s="999">
        <v>32.675569111739343</v>
      </c>
      <c r="J38" s="999">
        <v>23.023564232455005</v>
      </c>
      <c r="K38" s="1000"/>
      <c r="L38" s="765"/>
      <c r="M38" s="929"/>
      <c r="N38" s="1776"/>
      <c r="O38" s="1776"/>
      <c r="P38" s="1776"/>
      <c r="Q38" s="1776"/>
      <c r="R38" s="1776"/>
      <c r="S38" s="982"/>
      <c r="T38" s="984"/>
      <c r="U38" s="1776"/>
      <c r="V38" s="1776"/>
      <c r="W38" s="1776"/>
      <c r="X38" s="1776"/>
      <c r="Y38" s="1776"/>
      <c r="Z38" s="929"/>
      <c r="AA38" s="929"/>
      <c r="AB38" s="929"/>
      <c r="AC38" s="929"/>
      <c r="AD38" s="929"/>
      <c r="AE38" s="929"/>
    </row>
    <row r="39" spans="1:31" s="767" customFormat="1" ht="17.25" customHeight="1" x14ac:dyDescent="0.2">
      <c r="A39" s="765"/>
      <c r="B39" s="766"/>
      <c r="C39" s="1011" t="s">
        <v>358</v>
      </c>
      <c r="D39" s="1003"/>
      <c r="E39" s="1003"/>
      <c r="F39" s="1009">
        <v>4085</v>
      </c>
      <c r="G39" s="1010">
        <v>28.696873902353353</v>
      </c>
      <c r="H39" s="998">
        <v>101116</v>
      </c>
      <c r="I39" s="999">
        <v>38.399696192917446</v>
      </c>
      <c r="J39" s="999">
        <v>26.262807073064415</v>
      </c>
      <c r="K39" s="1000"/>
      <c r="L39" s="765"/>
      <c r="M39" s="929"/>
      <c r="N39" s="1776"/>
      <c r="O39" s="1776"/>
      <c r="P39" s="1776"/>
      <c r="Q39" s="1776"/>
      <c r="R39" s="1776"/>
      <c r="S39" s="982"/>
      <c r="T39" s="984"/>
      <c r="U39" s="1776"/>
      <c r="V39" s="1776"/>
      <c r="W39" s="1776"/>
      <c r="X39" s="1776"/>
      <c r="Y39" s="1776"/>
      <c r="Z39" s="929"/>
      <c r="AA39" s="929"/>
      <c r="AB39" s="929"/>
      <c r="AC39" s="929"/>
      <c r="AD39" s="929"/>
      <c r="AE39" s="929"/>
    </row>
    <row r="40" spans="1:31" s="767" customFormat="1" ht="17.25" customHeight="1" x14ac:dyDescent="0.2">
      <c r="A40" s="765"/>
      <c r="B40" s="766"/>
      <c r="C40" s="1011" t="s">
        <v>443</v>
      </c>
      <c r="D40" s="995"/>
      <c r="E40" s="995"/>
      <c r="F40" s="1009">
        <v>473</v>
      </c>
      <c r="G40" s="1010">
        <v>15.292596184933721</v>
      </c>
      <c r="H40" s="998">
        <v>6110</v>
      </c>
      <c r="I40" s="999">
        <v>24.167391820267337</v>
      </c>
      <c r="J40" s="999">
        <v>26.8034369885434</v>
      </c>
      <c r="K40" s="1000"/>
      <c r="L40" s="765"/>
      <c r="M40" s="929"/>
      <c r="N40" s="1776"/>
      <c r="O40" s="1776"/>
      <c r="P40" s="1776"/>
      <c r="Q40" s="1776"/>
      <c r="R40" s="1776"/>
      <c r="S40" s="982"/>
      <c r="T40" s="984"/>
      <c r="U40" s="1776"/>
      <c r="V40" s="1776"/>
      <c r="W40" s="1776"/>
      <c r="X40" s="1776"/>
      <c r="Y40" s="1776"/>
      <c r="Z40" s="929"/>
      <c r="AA40" s="929"/>
      <c r="AB40" s="929"/>
      <c r="AC40" s="929"/>
      <c r="AD40" s="929"/>
      <c r="AE40" s="929"/>
    </row>
    <row r="41" spans="1:31" s="767" customFormat="1" ht="17.25" customHeight="1" x14ac:dyDescent="0.2">
      <c r="A41" s="765"/>
      <c r="B41" s="766"/>
      <c r="C41" s="1011" t="s">
        <v>359</v>
      </c>
      <c r="D41" s="995"/>
      <c r="E41" s="995"/>
      <c r="F41" s="1009">
        <v>2236</v>
      </c>
      <c r="G41" s="1010">
        <v>17.915231151350053</v>
      </c>
      <c r="H41" s="998">
        <v>18089</v>
      </c>
      <c r="I41" s="999">
        <v>27.027551996174857</v>
      </c>
      <c r="J41" s="999">
        <v>28.065011885676338</v>
      </c>
      <c r="K41" s="1000"/>
      <c r="L41" s="765"/>
      <c r="M41" s="929"/>
      <c r="N41" s="1777"/>
      <c r="O41" s="1777"/>
      <c r="P41" s="1777"/>
      <c r="Q41" s="1776"/>
      <c r="R41" s="1776"/>
      <c r="S41" s="982"/>
      <c r="T41" s="984"/>
      <c r="U41" s="1776"/>
      <c r="V41" s="1776"/>
      <c r="W41" s="1776"/>
      <c r="X41" s="1776"/>
      <c r="Y41" s="1776"/>
      <c r="Z41" s="929"/>
      <c r="AA41" s="929"/>
      <c r="AB41" s="929"/>
      <c r="AC41" s="929"/>
      <c r="AD41" s="929"/>
      <c r="AE41" s="929"/>
    </row>
    <row r="42" spans="1:31" s="533" customFormat="1" ht="17.25" customHeight="1" x14ac:dyDescent="0.2">
      <c r="A42" s="765"/>
      <c r="B42" s="766"/>
      <c r="C42" s="1011" t="s">
        <v>391</v>
      </c>
      <c r="D42" s="995"/>
      <c r="E42" s="995"/>
      <c r="F42" s="1022">
        <v>2</v>
      </c>
      <c r="G42" s="1010">
        <v>16.666666666666664</v>
      </c>
      <c r="H42" s="998">
        <v>6</v>
      </c>
      <c r="I42" s="999">
        <v>6.3829787234042552</v>
      </c>
      <c r="J42" s="999">
        <v>16.833333333333336</v>
      </c>
      <c r="K42" s="1000"/>
      <c r="L42" s="765"/>
      <c r="M42" s="930"/>
      <c r="N42" s="538"/>
      <c r="O42" s="538"/>
      <c r="P42" s="538"/>
      <c r="Q42" s="1777"/>
      <c r="R42" s="1777"/>
      <c r="S42" s="982"/>
      <c r="T42" s="984"/>
      <c r="U42" s="1777"/>
      <c r="V42" s="1777"/>
      <c r="W42" s="1777"/>
      <c r="X42" s="1777"/>
      <c r="Y42" s="1777"/>
      <c r="Z42" s="930"/>
      <c r="AA42" s="930"/>
      <c r="AB42" s="930"/>
      <c r="AC42" s="930"/>
      <c r="AD42" s="930"/>
      <c r="AE42" s="930"/>
    </row>
    <row r="43" spans="1:31" ht="39" customHeight="1" x14ac:dyDescent="0.2">
      <c r="A43" s="358"/>
      <c r="B43" s="421"/>
      <c r="C43" s="1500" t="s">
        <v>444</v>
      </c>
      <c r="D43" s="1500"/>
      <c r="E43" s="1500"/>
      <c r="F43" s="1500"/>
      <c r="G43" s="1500"/>
      <c r="H43" s="1500"/>
      <c r="I43" s="1500"/>
      <c r="J43" s="1500"/>
      <c r="K43" s="1500"/>
      <c r="L43" s="150"/>
      <c r="M43" s="151"/>
      <c r="N43" s="151"/>
      <c r="O43" s="151"/>
      <c r="P43" s="151"/>
      <c r="Q43" s="151"/>
      <c r="R43" s="151"/>
      <c r="S43" s="931"/>
      <c r="W43" s="1778"/>
      <c r="Z43" s="385"/>
      <c r="AA43" s="385"/>
      <c r="AB43" s="385"/>
      <c r="AC43" s="385"/>
      <c r="AD43" s="385"/>
      <c r="AE43" s="385"/>
    </row>
    <row r="44" spans="1:31" s="389" customFormat="1" ht="13.5" customHeight="1" x14ac:dyDescent="0.2">
      <c r="A44" s="531"/>
      <c r="B44" s="532"/>
      <c r="C44" s="1023" t="s">
        <v>453</v>
      </c>
      <c r="D44" s="1024"/>
      <c r="E44" s="1024"/>
      <c r="F44" s="1025"/>
      <c r="G44" s="1025"/>
      <c r="H44" s="1025"/>
      <c r="I44" s="1025"/>
      <c r="J44" s="1026"/>
      <c r="K44" s="1024"/>
      <c r="L44" s="531"/>
      <c r="M44" s="537"/>
      <c r="N44" s="538"/>
      <c r="O44" s="538"/>
      <c r="P44" s="538"/>
      <c r="Q44" s="538"/>
      <c r="R44" s="538"/>
      <c r="S44" s="538"/>
      <c r="T44" s="538"/>
      <c r="U44" s="538"/>
      <c r="V44" s="538"/>
      <c r="W44" s="538"/>
      <c r="X44" s="538"/>
      <c r="Y44" s="538"/>
      <c r="Z44" s="537"/>
      <c r="AA44" s="537"/>
      <c r="AB44" s="537"/>
      <c r="AC44" s="537"/>
      <c r="AD44" s="537"/>
      <c r="AE44" s="537"/>
    </row>
    <row r="45" spans="1:31" s="389" customFormat="1" ht="13.5" customHeight="1" x14ac:dyDescent="0.2">
      <c r="A45" s="386"/>
      <c r="B45" s="536">
        <v>12</v>
      </c>
      <c r="C45" s="1501">
        <v>43739</v>
      </c>
      <c r="D45" s="1501"/>
      <c r="E45" s="918"/>
      <c r="F45" s="150"/>
      <c r="G45" s="150"/>
      <c r="H45" s="150"/>
      <c r="I45" s="150"/>
      <c r="J45" s="150"/>
      <c r="K45" s="535"/>
      <c r="L45" s="386"/>
      <c r="M45" s="537"/>
      <c r="N45" s="538"/>
      <c r="O45" s="538"/>
      <c r="P45" s="538"/>
      <c r="Q45" s="538"/>
      <c r="R45" s="538"/>
      <c r="S45" s="538"/>
      <c r="T45" s="538"/>
      <c r="U45" s="538"/>
      <c r="V45" s="538"/>
      <c r="W45" s="538"/>
      <c r="X45" s="538"/>
      <c r="Y45" s="538"/>
      <c r="Z45" s="537"/>
      <c r="AA45" s="537"/>
      <c r="AB45" s="537"/>
      <c r="AC45" s="537"/>
      <c r="AD45" s="537"/>
      <c r="AE45" s="537"/>
    </row>
    <row r="46" spans="1:31" x14ac:dyDescent="0.2">
      <c r="A46" s="537"/>
      <c r="B46" s="538"/>
      <c r="C46" s="539"/>
      <c r="D46" s="151"/>
      <c r="E46" s="151"/>
      <c r="F46" s="151"/>
      <c r="G46" s="151"/>
      <c r="H46" s="151"/>
      <c r="I46" s="151"/>
      <c r="J46" s="151"/>
      <c r="K46" s="540"/>
      <c r="L46" s="537"/>
      <c r="M46" s="932"/>
      <c r="Z46" s="385"/>
      <c r="AA46" s="385"/>
      <c r="AB46" s="385"/>
      <c r="AC46" s="385"/>
      <c r="AD46" s="385"/>
      <c r="AE46" s="385"/>
    </row>
    <row r="47" spans="1:31" x14ac:dyDescent="0.2">
      <c r="A47" s="385"/>
      <c r="B47" s="385"/>
      <c r="C47" s="385"/>
      <c r="D47" s="385"/>
      <c r="E47" s="385"/>
      <c r="F47" s="933"/>
      <c r="G47" s="933"/>
      <c r="H47" s="933"/>
      <c r="I47" s="933"/>
      <c r="J47" s="934"/>
      <c r="K47" s="932"/>
      <c r="L47" s="935"/>
      <c r="M47" s="932"/>
      <c r="Z47" s="385"/>
      <c r="AA47" s="385"/>
      <c r="AB47" s="385"/>
      <c r="AC47" s="385"/>
      <c r="AD47" s="385"/>
      <c r="AE47" s="385"/>
    </row>
    <row r="48" spans="1:31" x14ac:dyDescent="0.2">
      <c r="J48" s="932"/>
      <c r="K48" s="932"/>
      <c r="L48" s="932"/>
      <c r="M48" s="932"/>
      <c r="N48" s="1779"/>
      <c r="Z48" s="385"/>
      <c r="AA48" s="385"/>
      <c r="AB48" s="385"/>
      <c r="AC48" s="385"/>
      <c r="AD48" s="385"/>
      <c r="AE48" s="385"/>
    </row>
    <row r="49" spans="7:31" x14ac:dyDescent="0.2">
      <c r="J49" s="932"/>
      <c r="K49" s="932"/>
      <c r="L49" s="932"/>
      <c r="M49" s="932"/>
      <c r="Z49" s="385"/>
      <c r="AA49" s="385"/>
      <c r="AB49" s="385"/>
      <c r="AC49" s="385"/>
      <c r="AD49" s="385"/>
      <c r="AE49" s="385"/>
    </row>
    <row r="50" spans="7:31" x14ac:dyDescent="0.2">
      <c r="J50" s="932"/>
      <c r="K50" s="932"/>
      <c r="L50" s="932"/>
      <c r="M50" s="932"/>
      <c r="Z50" s="385"/>
      <c r="AA50" s="385"/>
      <c r="AB50" s="385"/>
      <c r="AC50" s="385"/>
      <c r="AD50" s="385"/>
      <c r="AE50" s="385"/>
    </row>
    <row r="51" spans="7:31" x14ac:dyDescent="0.2">
      <c r="J51" s="932"/>
      <c r="K51" s="932"/>
      <c r="L51" s="932"/>
      <c r="M51" s="932"/>
      <c r="Z51" s="385"/>
      <c r="AA51" s="385"/>
      <c r="AB51" s="385"/>
      <c r="AC51" s="385"/>
      <c r="AD51" s="385"/>
      <c r="AE51" s="385"/>
    </row>
    <row r="52" spans="7:31" x14ac:dyDescent="0.2">
      <c r="J52" s="932"/>
      <c r="K52" s="932"/>
      <c r="L52" s="932"/>
      <c r="M52" s="932"/>
    </row>
    <row r="53" spans="7:31" x14ac:dyDescent="0.2">
      <c r="J53" s="932"/>
      <c r="K53" s="932"/>
      <c r="L53" s="932"/>
      <c r="M53" s="932"/>
    </row>
    <row r="54" spans="7:31" x14ac:dyDescent="0.2">
      <c r="J54" s="936"/>
      <c r="K54" s="932"/>
      <c r="L54" s="932"/>
      <c r="M54" s="932"/>
    </row>
    <row r="55" spans="7:31" x14ac:dyDescent="0.2">
      <c r="J55" s="932"/>
      <c r="K55" s="932"/>
      <c r="L55" s="932"/>
      <c r="M55" s="932"/>
    </row>
    <row r="56" spans="7:31" x14ac:dyDescent="0.2">
      <c r="J56" s="932"/>
      <c r="K56" s="932"/>
      <c r="L56" s="932"/>
      <c r="M56" s="932"/>
    </row>
    <row r="57" spans="7:31" x14ac:dyDescent="0.2">
      <c r="J57" s="932"/>
      <c r="K57" s="932"/>
      <c r="L57" s="932"/>
      <c r="M57" s="932"/>
    </row>
    <row r="58" spans="7:31" x14ac:dyDescent="0.2">
      <c r="J58" s="932"/>
      <c r="K58" s="932"/>
      <c r="L58" s="932"/>
    </row>
    <row r="64" spans="7:31" x14ac:dyDescent="0.2">
      <c r="G64" s="368"/>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S91"/>
  <sheetViews>
    <sheetView zoomScaleNormal="100" workbookViewId="0"/>
  </sheetViews>
  <sheetFormatPr defaultRowHeight="12.75" x14ac:dyDescent="0.2"/>
  <cols>
    <col min="1" max="1" width="1" style="1702" customWidth="1"/>
    <col min="2" max="2" width="2.42578125" style="1156" customWidth="1"/>
    <col min="3" max="3" width="1.140625" style="1156" customWidth="1"/>
    <col min="4" max="4" width="12" style="1156" customWidth="1"/>
    <col min="5" max="14" width="8.42578125" style="1156" customWidth="1"/>
    <col min="15" max="15" width="2.5703125" style="1156" customWidth="1"/>
    <col min="16" max="16" width="1" style="1702" customWidth="1"/>
    <col min="17" max="17" width="9.140625" style="1156"/>
    <col min="18" max="18" width="10" style="1156" bestFit="1" customWidth="1"/>
    <col min="19" max="16384" width="9.140625" style="1156"/>
  </cols>
  <sheetData>
    <row r="1" spans="1:19" ht="13.5" customHeight="1" x14ac:dyDescent="0.2">
      <c r="A1" s="1159"/>
      <c r="B1" s="1646" t="s">
        <v>560</v>
      </c>
      <c r="C1" s="1646"/>
      <c r="D1" s="1646"/>
      <c r="E1" s="1646"/>
      <c r="F1" s="1646"/>
      <c r="G1" s="1154"/>
      <c r="H1" s="1154"/>
      <c r="I1" s="1154"/>
      <c r="J1" s="1154"/>
      <c r="K1" s="1154"/>
      <c r="L1" s="1154"/>
      <c r="M1" s="1154"/>
      <c r="N1" s="1154"/>
      <c r="O1" s="1154"/>
      <c r="P1" s="1187"/>
    </row>
    <row r="2" spans="1:19" ht="6" customHeight="1" x14ac:dyDescent="0.2">
      <c r="A2" s="1159"/>
      <c r="B2" s="1157"/>
      <c r="C2" s="1157"/>
      <c r="D2" s="1157"/>
      <c r="E2" s="1157"/>
      <c r="F2" s="1157"/>
      <c r="G2" s="1157"/>
      <c r="H2" s="1157"/>
      <c r="I2" s="1157"/>
      <c r="J2" s="1157"/>
      <c r="K2" s="1157"/>
      <c r="L2" s="1157"/>
      <c r="M2" s="1157"/>
      <c r="N2" s="1157"/>
      <c r="O2" s="1158"/>
      <c r="P2" s="1187"/>
    </row>
    <row r="3" spans="1:19" ht="13.5" customHeight="1" thickBot="1" x14ac:dyDescent="0.25">
      <c r="A3" s="1159"/>
      <c r="B3" s="1647"/>
      <c r="C3" s="1647"/>
      <c r="D3" s="1647"/>
      <c r="E3" s="1647"/>
      <c r="F3" s="1647"/>
      <c r="G3" s="1647"/>
      <c r="H3" s="1647"/>
      <c r="I3" s="1647"/>
      <c r="J3" s="1647"/>
      <c r="K3" s="1647"/>
      <c r="L3" s="1647"/>
      <c r="M3" s="1647"/>
      <c r="N3" s="1647" t="s">
        <v>72</v>
      </c>
      <c r="O3" s="1160"/>
      <c r="P3" s="1187"/>
    </row>
    <row r="4" spans="1:19" s="1176" customFormat="1" ht="13.5" customHeight="1" thickBot="1" x14ac:dyDescent="0.25">
      <c r="A4" s="1173"/>
      <c r="B4" s="1174"/>
      <c r="C4" s="1706" t="s">
        <v>534</v>
      </c>
      <c r="D4" s="1707"/>
      <c r="E4" s="1162"/>
      <c r="F4" s="1162"/>
      <c r="G4" s="1162"/>
      <c r="H4" s="1162"/>
      <c r="I4" s="1162"/>
      <c r="J4" s="1162"/>
      <c r="K4" s="1162"/>
      <c r="L4" s="1162"/>
      <c r="M4" s="1162"/>
      <c r="N4" s="1163"/>
      <c r="O4" s="1171"/>
      <c r="P4" s="1175"/>
    </row>
    <row r="5" spans="1:19" s="1176" customFormat="1" ht="3.75" customHeight="1" x14ac:dyDescent="0.2">
      <c r="A5" s="1173"/>
      <c r="B5" s="1174"/>
      <c r="C5" s="1648" t="s">
        <v>535</v>
      </c>
      <c r="D5" s="1648"/>
      <c r="E5" s="1649"/>
      <c r="F5" s="1649"/>
      <c r="G5" s="1649"/>
      <c r="H5" s="1649"/>
      <c r="I5" s="1649"/>
      <c r="J5" s="1649"/>
      <c r="K5" s="1649"/>
      <c r="L5" s="1649"/>
      <c r="M5" s="1649"/>
      <c r="N5" s="1649"/>
      <c r="O5" s="1171"/>
      <c r="P5" s="1175"/>
    </row>
    <row r="6" spans="1:19" s="1165" customFormat="1" ht="13.5" customHeight="1" x14ac:dyDescent="0.2">
      <c r="A6" s="1164"/>
      <c r="B6" s="1164"/>
      <c r="C6" s="1650"/>
      <c r="D6" s="1650"/>
      <c r="E6" s="1651">
        <v>2008</v>
      </c>
      <c r="F6" s="1652">
        <v>2009</v>
      </c>
      <c r="G6" s="1651">
        <v>2010</v>
      </c>
      <c r="H6" s="1651">
        <v>2011</v>
      </c>
      <c r="I6" s="1651">
        <v>2012</v>
      </c>
      <c r="J6" s="1651">
        <v>2013</v>
      </c>
      <c r="K6" s="1651">
        <v>2014</v>
      </c>
      <c r="L6" s="1651">
        <v>2015</v>
      </c>
      <c r="M6" s="1651">
        <v>2016</v>
      </c>
      <c r="N6" s="1651">
        <v>2017</v>
      </c>
      <c r="O6" s="1160"/>
      <c r="P6" s="1653"/>
    </row>
    <row r="7" spans="1:19" s="1165" customFormat="1" ht="3" customHeight="1" x14ac:dyDescent="0.2">
      <c r="A7" s="1164"/>
      <c r="B7" s="1164"/>
      <c r="C7" s="1166"/>
      <c r="D7" s="1166"/>
      <c r="E7" s="1167"/>
      <c r="F7" s="1168"/>
      <c r="G7" s="1167"/>
      <c r="H7" s="1168"/>
      <c r="I7" s="1169"/>
      <c r="J7" s="1169"/>
      <c r="K7" s="1169"/>
      <c r="L7" s="1169"/>
      <c r="M7" s="1169"/>
      <c r="N7" s="1169"/>
      <c r="O7" s="1160"/>
      <c r="P7" s="1653"/>
    </row>
    <row r="8" spans="1:19" s="1182" customFormat="1" ht="13.5" customHeight="1" x14ac:dyDescent="0.2">
      <c r="A8" s="1180"/>
      <c r="B8" s="1181"/>
      <c r="C8" s="1654" t="s">
        <v>536</v>
      </c>
      <c r="D8" s="1655"/>
      <c r="E8" s="1655"/>
      <c r="F8" s="1655"/>
      <c r="G8" s="1655"/>
      <c r="H8" s="1655"/>
      <c r="I8" s="1655"/>
      <c r="J8" s="1655"/>
      <c r="K8" s="1655"/>
      <c r="L8" s="1655"/>
      <c r="M8" s="1655"/>
      <c r="N8" s="1656"/>
      <c r="O8" s="1171"/>
      <c r="P8" s="1161"/>
    </row>
    <row r="9" spans="1:19" s="1179" customFormat="1" ht="10.5" customHeight="1" x14ac:dyDescent="0.2">
      <c r="A9" s="1177"/>
      <c r="B9" s="1178"/>
      <c r="C9" s="1170" t="s">
        <v>507</v>
      </c>
      <c r="D9" s="1657"/>
      <c r="E9" s="1658">
        <v>1008</v>
      </c>
      <c r="F9" s="1659">
        <v>1034.19</v>
      </c>
      <c r="G9" s="1658">
        <v>1073.5735422686098</v>
      </c>
      <c r="H9" s="1658">
        <v>1082.2630625286502</v>
      </c>
      <c r="I9" s="1658">
        <v>1093.1953874067801</v>
      </c>
      <c r="J9" s="1658">
        <v>1091.3038836355302</v>
      </c>
      <c r="K9" s="1658">
        <v>1090.5612671970102</v>
      </c>
      <c r="L9" s="1658">
        <v>1094.1291934688199</v>
      </c>
      <c r="M9" s="1658">
        <v>1105.5676681438201</v>
      </c>
      <c r="N9" s="1658">
        <v>1130.7894246393903</v>
      </c>
      <c r="O9" s="1172"/>
      <c r="P9" s="1660"/>
    </row>
    <row r="10" spans="1:19" s="1668" customFormat="1" ht="9" customHeight="1" x14ac:dyDescent="0.2">
      <c r="A10" s="1661"/>
      <c r="B10" s="1662"/>
      <c r="C10" s="1663" t="s">
        <v>71</v>
      </c>
      <c r="D10" s="1664"/>
      <c r="E10" s="1665">
        <v>1112.45</v>
      </c>
      <c r="F10" s="1666">
        <v>1138.8499999999999</v>
      </c>
      <c r="G10" s="1665">
        <v>1182.6938550029299</v>
      </c>
      <c r="H10" s="1665">
        <v>1193.2487493145702</v>
      </c>
      <c r="I10" s="1665">
        <v>1209.9440392475001</v>
      </c>
      <c r="J10" s="1665">
        <v>1205.8348757693502</v>
      </c>
      <c r="K10" s="1665">
        <v>1199.81608334987</v>
      </c>
      <c r="L10" s="1665">
        <v>1204.3762395960202</v>
      </c>
      <c r="M10" s="1665">
        <v>1212.15187559633</v>
      </c>
      <c r="N10" s="1665">
        <v>1233.4761516500801</v>
      </c>
      <c r="O10" s="1667"/>
      <c r="P10" s="1161"/>
    </row>
    <row r="11" spans="1:19" s="1668" customFormat="1" ht="9" customHeight="1" x14ac:dyDescent="0.2">
      <c r="A11" s="1661"/>
      <c r="B11" s="1662"/>
      <c r="C11" s="1663" t="s">
        <v>70</v>
      </c>
      <c r="D11" s="1664"/>
      <c r="E11" s="1665">
        <v>871.65</v>
      </c>
      <c r="F11" s="1666">
        <v>899.3</v>
      </c>
      <c r="G11" s="1665">
        <v>935.28231119437908</v>
      </c>
      <c r="H11" s="1665">
        <v>945.05271347246605</v>
      </c>
      <c r="I11" s="1665">
        <v>954.94782592752006</v>
      </c>
      <c r="J11" s="1665">
        <v>956.74496322500204</v>
      </c>
      <c r="K11" s="1665">
        <v>961.55771675393714</v>
      </c>
      <c r="L11" s="1665">
        <v>965.33980334507612</v>
      </c>
      <c r="M11" s="1665">
        <v>980.9853934514731</v>
      </c>
      <c r="N11" s="1665">
        <v>1009.4173922218901</v>
      </c>
      <c r="O11" s="1667"/>
      <c r="P11" s="1161"/>
    </row>
    <row r="12" spans="1:19" s="1179" customFormat="1" ht="12.75" customHeight="1" x14ac:dyDescent="0.2">
      <c r="A12" s="1177"/>
      <c r="B12" s="1178"/>
      <c r="C12" s="1170" t="s">
        <v>508</v>
      </c>
      <c r="D12" s="1664"/>
      <c r="E12" s="1658">
        <v>722.49</v>
      </c>
      <c r="F12" s="1669">
        <v>740.59</v>
      </c>
      <c r="G12" s="1658">
        <v>768</v>
      </c>
      <c r="H12" s="1658">
        <v>775.75</v>
      </c>
      <c r="I12" s="1658">
        <v>783.3</v>
      </c>
      <c r="J12" s="1658">
        <v>785.24</v>
      </c>
      <c r="K12" s="1658">
        <v>786.5</v>
      </c>
      <c r="L12" s="1658">
        <v>789.94</v>
      </c>
      <c r="M12" s="1658">
        <v>799.67</v>
      </c>
      <c r="N12" s="1658">
        <v>822.1</v>
      </c>
      <c r="O12" s="1172"/>
      <c r="P12" s="1660"/>
      <c r="Q12" s="1711"/>
    </row>
    <row r="13" spans="1:19" s="1179" customFormat="1" ht="11.25" customHeight="1" x14ac:dyDescent="0.2">
      <c r="A13" s="1177"/>
      <c r="B13" s="1178"/>
      <c r="C13" s="1170" t="s">
        <v>537</v>
      </c>
      <c r="D13" s="1664"/>
      <c r="E13" s="1670"/>
      <c r="F13" s="1671"/>
      <c r="G13" s="1672"/>
      <c r="H13" s="1672"/>
      <c r="I13" s="1672"/>
      <c r="J13" s="1672"/>
      <c r="K13" s="1672"/>
      <c r="L13" s="1672"/>
      <c r="M13" s="1672"/>
      <c r="N13" s="1672"/>
      <c r="O13" s="1171"/>
      <c r="P13" s="1660"/>
      <c r="R13" s="1668"/>
      <c r="S13" s="1668"/>
    </row>
    <row r="14" spans="1:19" s="1182" customFormat="1" ht="9" customHeight="1" x14ac:dyDescent="0.2">
      <c r="A14" s="1180"/>
      <c r="B14" s="1181"/>
      <c r="C14" s="1673"/>
      <c r="D14" s="1674" t="s">
        <v>538</v>
      </c>
      <c r="E14" s="1675">
        <v>472.86</v>
      </c>
      <c r="F14" s="1676">
        <v>491.68</v>
      </c>
      <c r="G14" s="1677">
        <v>523</v>
      </c>
      <c r="H14" s="1677">
        <v>533</v>
      </c>
      <c r="I14" s="1677">
        <v>538.9</v>
      </c>
      <c r="J14" s="1677">
        <v>540.20000000000005</v>
      </c>
      <c r="K14" s="1677">
        <v>555.6</v>
      </c>
      <c r="L14" s="1677">
        <v>557.52</v>
      </c>
      <c r="M14" s="1677">
        <v>578</v>
      </c>
      <c r="N14" s="1677">
        <v>605</v>
      </c>
      <c r="O14" s="1171"/>
      <c r="P14" s="1161"/>
      <c r="R14" s="1179"/>
      <c r="S14" s="1179"/>
    </row>
    <row r="15" spans="1:19" s="1182" customFormat="1" ht="9" customHeight="1" x14ac:dyDescent="0.2">
      <c r="A15" s="1180"/>
      <c r="B15" s="1181"/>
      <c r="C15" s="1678" t="s">
        <v>71</v>
      </c>
      <c r="D15" s="1679"/>
      <c r="E15" s="1680">
        <v>500</v>
      </c>
      <c r="F15" s="1681">
        <v>511.95</v>
      </c>
      <c r="G15" s="1665">
        <v>551</v>
      </c>
      <c r="H15" s="1665">
        <v>562</v>
      </c>
      <c r="I15" s="1665">
        <v>570</v>
      </c>
      <c r="J15" s="1665">
        <v>569.78</v>
      </c>
      <c r="K15" s="1665">
        <v>584</v>
      </c>
      <c r="L15" s="1665">
        <v>584.64</v>
      </c>
      <c r="M15" s="1665">
        <v>600</v>
      </c>
      <c r="N15" s="1665">
        <v>629.16699999999992</v>
      </c>
      <c r="O15" s="1171"/>
      <c r="P15" s="1161"/>
      <c r="R15" s="1668"/>
      <c r="S15" s="1668"/>
    </row>
    <row r="16" spans="1:19" s="1182" customFormat="1" ht="9" customHeight="1" x14ac:dyDescent="0.2">
      <c r="A16" s="1180"/>
      <c r="B16" s="1181"/>
      <c r="C16" s="1678" t="s">
        <v>70</v>
      </c>
      <c r="D16" s="1679"/>
      <c r="E16" s="1680">
        <v>449</v>
      </c>
      <c r="F16" s="1681">
        <v>464.495</v>
      </c>
      <c r="G16" s="1665">
        <v>506</v>
      </c>
      <c r="H16" s="1665">
        <v>514.65</v>
      </c>
      <c r="I16" s="1665">
        <v>522.71</v>
      </c>
      <c r="J16" s="1665">
        <v>524.20000000000005</v>
      </c>
      <c r="K16" s="1665">
        <v>535.89</v>
      </c>
      <c r="L16" s="1665">
        <v>541</v>
      </c>
      <c r="M16" s="1665">
        <v>560</v>
      </c>
      <c r="N16" s="1665">
        <v>590</v>
      </c>
      <c r="O16" s="1171"/>
      <c r="P16" s="1161"/>
      <c r="R16" s="1179"/>
      <c r="S16" s="1179"/>
    </row>
    <row r="17" spans="1:19" s="1182" customFormat="1" ht="9" customHeight="1" x14ac:dyDescent="0.2">
      <c r="A17" s="1180"/>
      <c r="B17" s="1181"/>
      <c r="C17" s="1682"/>
      <c r="D17" s="1674" t="s">
        <v>539</v>
      </c>
      <c r="E17" s="1675">
        <v>524.45000000000005</v>
      </c>
      <c r="F17" s="1676">
        <v>543</v>
      </c>
      <c r="G17" s="1677">
        <v>575</v>
      </c>
      <c r="H17" s="1677">
        <v>585</v>
      </c>
      <c r="I17" s="1677">
        <v>593.35</v>
      </c>
      <c r="J17" s="1677">
        <v>589.59</v>
      </c>
      <c r="K17" s="1677">
        <v>603.21</v>
      </c>
      <c r="L17" s="1677">
        <v>600</v>
      </c>
      <c r="M17" s="1677">
        <v>619.4</v>
      </c>
      <c r="N17" s="1677">
        <v>651.91999999999996</v>
      </c>
      <c r="O17" s="1171"/>
      <c r="P17" s="1161"/>
      <c r="R17" s="1668"/>
      <c r="S17" s="1668"/>
    </row>
    <row r="18" spans="1:19" s="1182" customFormat="1" ht="9" customHeight="1" x14ac:dyDescent="0.2">
      <c r="A18" s="1180"/>
      <c r="B18" s="1181"/>
      <c r="C18" s="1678" t="s">
        <v>71</v>
      </c>
      <c r="D18" s="1679"/>
      <c r="E18" s="1680">
        <v>564</v>
      </c>
      <c r="F18" s="1681">
        <v>580</v>
      </c>
      <c r="G18" s="1665">
        <v>607</v>
      </c>
      <c r="H18" s="1665">
        <v>618</v>
      </c>
      <c r="I18" s="1665">
        <v>625.79999999999995</v>
      </c>
      <c r="J18" s="1665">
        <v>625</v>
      </c>
      <c r="K18" s="1665">
        <v>634.95000000000005</v>
      </c>
      <c r="L18" s="1665">
        <v>632.73200000000008</v>
      </c>
      <c r="M18" s="1665">
        <v>644</v>
      </c>
      <c r="N18" s="1665">
        <v>671.29</v>
      </c>
      <c r="O18" s="1171"/>
      <c r="P18" s="1161"/>
      <c r="R18" s="1179"/>
      <c r="S18" s="1179"/>
    </row>
    <row r="19" spans="1:19" s="1182" customFormat="1" ht="9" customHeight="1" x14ac:dyDescent="0.2">
      <c r="A19" s="1180"/>
      <c r="B19" s="1181"/>
      <c r="C19" s="1678" t="s">
        <v>70</v>
      </c>
      <c r="D19" s="1679"/>
      <c r="E19" s="1680">
        <v>494</v>
      </c>
      <c r="F19" s="1681">
        <v>508.3</v>
      </c>
      <c r="G19" s="1665">
        <v>543</v>
      </c>
      <c r="H19" s="1665">
        <v>553.6</v>
      </c>
      <c r="I19" s="1665">
        <v>560.9</v>
      </c>
      <c r="J19" s="1665">
        <v>562.9</v>
      </c>
      <c r="K19" s="1665">
        <v>577.09</v>
      </c>
      <c r="L19" s="1665">
        <v>580.75</v>
      </c>
      <c r="M19" s="1665">
        <v>600</v>
      </c>
      <c r="N19" s="1665">
        <v>630.5</v>
      </c>
      <c r="O19" s="1171"/>
      <c r="P19" s="1161"/>
      <c r="R19" s="1668"/>
      <c r="S19" s="1668"/>
    </row>
    <row r="20" spans="1:19" s="1182" customFormat="1" ht="9" customHeight="1" x14ac:dyDescent="0.2">
      <c r="A20" s="1180"/>
      <c r="B20" s="1181"/>
      <c r="C20" s="1682"/>
      <c r="D20" s="1674" t="s">
        <v>540</v>
      </c>
      <c r="E20" s="1675">
        <v>578.61800000000051</v>
      </c>
      <c r="F20" s="1676">
        <v>596.04999999999995</v>
      </c>
      <c r="G20" s="1677">
        <v>623.12</v>
      </c>
      <c r="H20" s="1677">
        <v>632.5</v>
      </c>
      <c r="I20" s="1677">
        <v>640.75</v>
      </c>
      <c r="J20" s="1677">
        <v>639.95000000000005</v>
      </c>
      <c r="K20" s="1677">
        <v>645.49</v>
      </c>
      <c r="L20" s="1677">
        <v>647.79999999999995</v>
      </c>
      <c r="M20" s="1677">
        <v>660</v>
      </c>
      <c r="N20" s="1677">
        <v>687.8</v>
      </c>
      <c r="O20" s="1171"/>
      <c r="P20" s="1161"/>
      <c r="R20" s="1179"/>
      <c r="S20" s="1179"/>
    </row>
    <row r="21" spans="1:19" s="1182" customFormat="1" ht="9" customHeight="1" x14ac:dyDescent="0.2">
      <c r="A21" s="1180"/>
      <c r="B21" s="1181"/>
      <c r="C21" s="1678" t="s">
        <v>71</v>
      </c>
      <c r="D21" s="1679"/>
      <c r="E21" s="1680">
        <v>629.57000000000005</v>
      </c>
      <c r="F21" s="1681">
        <v>644.5</v>
      </c>
      <c r="G21" s="1665">
        <v>673.16</v>
      </c>
      <c r="H21" s="1665">
        <v>684</v>
      </c>
      <c r="I21" s="1665">
        <v>693.14</v>
      </c>
      <c r="J21" s="1665">
        <v>689.65</v>
      </c>
      <c r="K21" s="1665">
        <v>691.71</v>
      </c>
      <c r="L21" s="1665">
        <v>693.4</v>
      </c>
      <c r="M21" s="1665">
        <v>700</v>
      </c>
      <c r="N21" s="1665">
        <v>721.65</v>
      </c>
      <c r="O21" s="1171"/>
      <c r="P21" s="1161"/>
      <c r="R21" s="1668"/>
      <c r="S21" s="1668"/>
    </row>
    <row r="22" spans="1:19" s="1182" customFormat="1" ht="9" customHeight="1" x14ac:dyDescent="0.2">
      <c r="A22" s="1180"/>
      <c r="B22" s="1181"/>
      <c r="C22" s="1678" t="s">
        <v>70</v>
      </c>
      <c r="D22" s="1679"/>
      <c r="E22" s="1680">
        <v>531.29999999999995</v>
      </c>
      <c r="F22" s="1681">
        <v>550</v>
      </c>
      <c r="G22" s="1665">
        <v>580.6</v>
      </c>
      <c r="H22" s="1665">
        <v>592.67999999999995</v>
      </c>
      <c r="I22" s="1665">
        <v>598.79999999999995</v>
      </c>
      <c r="J22" s="1665">
        <v>599.78</v>
      </c>
      <c r="K22" s="1665">
        <v>608.72</v>
      </c>
      <c r="L22" s="1665">
        <v>611</v>
      </c>
      <c r="M22" s="1665">
        <v>630</v>
      </c>
      <c r="N22" s="1665">
        <v>658.43</v>
      </c>
      <c r="O22" s="1171"/>
      <c r="P22" s="1161"/>
      <c r="R22" s="1179"/>
      <c r="S22" s="1179"/>
    </row>
    <row r="23" spans="1:19" s="1182" customFormat="1" ht="9" customHeight="1" x14ac:dyDescent="0.2">
      <c r="A23" s="1180"/>
      <c r="B23" s="1181"/>
      <c r="C23" s="1682"/>
      <c r="D23" s="1674" t="s">
        <v>541</v>
      </c>
      <c r="E23" s="1675">
        <v>643.26</v>
      </c>
      <c r="F23" s="1676">
        <v>656.68</v>
      </c>
      <c r="G23" s="1677">
        <v>689.9</v>
      </c>
      <c r="H23" s="1677">
        <v>700</v>
      </c>
      <c r="I23" s="1677">
        <v>705.15</v>
      </c>
      <c r="J23" s="1677">
        <v>701.5</v>
      </c>
      <c r="K23" s="1677">
        <v>705.12</v>
      </c>
      <c r="L23" s="1677">
        <v>708.85</v>
      </c>
      <c r="M23" s="1677">
        <v>720</v>
      </c>
      <c r="N23" s="1677">
        <v>745.46</v>
      </c>
      <c r="O23" s="1171"/>
      <c r="P23" s="1161"/>
      <c r="R23" s="1668"/>
      <c r="S23" s="1668"/>
    </row>
    <row r="24" spans="1:19" s="1182" customFormat="1" ht="9" customHeight="1" x14ac:dyDescent="0.2">
      <c r="A24" s="1180"/>
      <c r="B24" s="1181"/>
      <c r="C24" s="1678" t="s">
        <v>71</v>
      </c>
      <c r="D24" s="1679"/>
      <c r="E24" s="1680">
        <v>700.51</v>
      </c>
      <c r="F24" s="1681">
        <v>718.24</v>
      </c>
      <c r="G24" s="1665">
        <v>750</v>
      </c>
      <c r="H24" s="1665">
        <v>757.3</v>
      </c>
      <c r="I24" s="1665">
        <v>765.6</v>
      </c>
      <c r="J24" s="1665">
        <v>766.02</v>
      </c>
      <c r="K24" s="1665">
        <v>766.6</v>
      </c>
      <c r="L24" s="1665">
        <v>770.26</v>
      </c>
      <c r="M24" s="1665">
        <v>775.4</v>
      </c>
      <c r="N24" s="1665">
        <v>795.25</v>
      </c>
      <c r="O24" s="1171"/>
      <c r="P24" s="1161"/>
      <c r="R24" s="1179"/>
      <c r="S24" s="1179"/>
    </row>
    <row r="25" spans="1:19" s="1182" customFormat="1" ht="9" customHeight="1" x14ac:dyDescent="0.2">
      <c r="A25" s="1180"/>
      <c r="B25" s="1181"/>
      <c r="C25" s="1678" t="s">
        <v>70</v>
      </c>
      <c r="D25" s="1679"/>
      <c r="E25" s="1680">
        <v>577.07000000000005</v>
      </c>
      <c r="F25" s="1681">
        <v>596.79999999999995</v>
      </c>
      <c r="G25" s="1665">
        <v>625</v>
      </c>
      <c r="H25" s="1665">
        <v>635.4</v>
      </c>
      <c r="I25" s="1665">
        <v>643.67999999999995</v>
      </c>
      <c r="J25" s="1665">
        <v>644.24</v>
      </c>
      <c r="K25" s="1665">
        <v>651.66999999999996</v>
      </c>
      <c r="L25" s="1665">
        <v>654.5</v>
      </c>
      <c r="M25" s="1665">
        <v>670.3</v>
      </c>
      <c r="N25" s="1665">
        <v>699.44</v>
      </c>
      <c r="O25" s="1171"/>
      <c r="P25" s="1161"/>
      <c r="R25" s="1668"/>
      <c r="S25" s="1668"/>
    </row>
    <row r="26" spans="1:19" s="1182" customFormat="1" ht="9" customHeight="1" x14ac:dyDescent="0.2">
      <c r="A26" s="1180"/>
      <c r="B26" s="1181"/>
      <c r="C26" s="1682"/>
      <c r="D26" s="1674" t="s">
        <v>542</v>
      </c>
      <c r="E26" s="1675">
        <v>722.49</v>
      </c>
      <c r="F26" s="1676">
        <v>740.59</v>
      </c>
      <c r="G26" s="1677">
        <v>768</v>
      </c>
      <c r="H26" s="1677">
        <v>775.75</v>
      </c>
      <c r="I26" s="1677">
        <v>783.3</v>
      </c>
      <c r="J26" s="1677">
        <v>785.24</v>
      </c>
      <c r="K26" s="1677">
        <v>786.5</v>
      </c>
      <c r="L26" s="1677">
        <v>789.94</v>
      </c>
      <c r="M26" s="1677">
        <v>799.67</v>
      </c>
      <c r="N26" s="1677">
        <v>822.1</v>
      </c>
      <c r="O26" s="1171"/>
      <c r="P26" s="1161"/>
      <c r="R26" s="1179"/>
      <c r="S26" s="1179"/>
    </row>
    <row r="27" spans="1:19" s="1182" customFormat="1" ht="9" customHeight="1" x14ac:dyDescent="0.2">
      <c r="A27" s="1180"/>
      <c r="B27" s="1181"/>
      <c r="C27" s="1678" t="s">
        <v>71</v>
      </c>
      <c r="D27" s="1679"/>
      <c r="E27" s="1680">
        <v>788.14499999999998</v>
      </c>
      <c r="F27" s="1681">
        <v>804</v>
      </c>
      <c r="G27" s="1665">
        <v>840.61</v>
      </c>
      <c r="H27" s="1665">
        <v>846.8</v>
      </c>
      <c r="I27" s="1665">
        <v>857.42</v>
      </c>
      <c r="J27" s="1665">
        <v>855.74</v>
      </c>
      <c r="K27" s="1665">
        <v>853.62</v>
      </c>
      <c r="L27" s="1665">
        <v>858.5</v>
      </c>
      <c r="M27" s="1665">
        <v>864.36</v>
      </c>
      <c r="N27" s="1665">
        <v>884.08</v>
      </c>
      <c r="O27" s="1171"/>
      <c r="P27" s="1161"/>
      <c r="R27" s="1668"/>
      <c r="S27" s="1668"/>
    </row>
    <row r="28" spans="1:19" s="1182" customFormat="1" ht="9" customHeight="1" x14ac:dyDescent="0.2">
      <c r="A28" s="1180"/>
      <c r="B28" s="1181"/>
      <c r="C28" s="1678" t="s">
        <v>70</v>
      </c>
      <c r="D28" s="1679"/>
      <c r="E28" s="1680">
        <v>639</v>
      </c>
      <c r="F28" s="1681">
        <v>657.26</v>
      </c>
      <c r="G28" s="1665">
        <v>690</v>
      </c>
      <c r="H28" s="1665">
        <v>700</v>
      </c>
      <c r="I28" s="1665">
        <v>707.75</v>
      </c>
      <c r="J28" s="1665">
        <v>707</v>
      </c>
      <c r="K28" s="1665">
        <v>711.98</v>
      </c>
      <c r="L28" s="1665">
        <v>716.55</v>
      </c>
      <c r="M28" s="1665">
        <v>731.93</v>
      </c>
      <c r="N28" s="1665">
        <v>758.83</v>
      </c>
      <c r="O28" s="1171"/>
      <c r="P28" s="1161"/>
      <c r="R28" s="1179"/>
      <c r="S28" s="1179"/>
    </row>
    <row r="29" spans="1:19" s="1182" customFormat="1" ht="9" customHeight="1" x14ac:dyDescent="0.2">
      <c r="A29" s="1180"/>
      <c r="B29" s="1181"/>
      <c r="C29" s="1682"/>
      <c r="D29" s="1674" t="s">
        <v>543</v>
      </c>
      <c r="E29" s="1675">
        <v>826.22</v>
      </c>
      <c r="F29" s="1676">
        <v>847.96</v>
      </c>
      <c r="G29" s="1677">
        <v>879.7</v>
      </c>
      <c r="H29" s="1677">
        <v>885.4</v>
      </c>
      <c r="I29" s="1677">
        <v>894.1</v>
      </c>
      <c r="J29" s="1677">
        <v>895.21</v>
      </c>
      <c r="K29" s="1677">
        <v>893.43</v>
      </c>
      <c r="L29" s="1677">
        <v>896.94</v>
      </c>
      <c r="M29" s="1677">
        <v>904.3</v>
      </c>
      <c r="N29" s="1677">
        <v>928.14</v>
      </c>
      <c r="O29" s="1171"/>
      <c r="P29" s="1161"/>
      <c r="R29" s="1668"/>
      <c r="S29" s="1668"/>
    </row>
    <row r="30" spans="1:19" s="1182" customFormat="1" ht="9" customHeight="1" x14ac:dyDescent="0.2">
      <c r="A30" s="1180"/>
      <c r="B30" s="1181"/>
      <c r="C30" s="1678" t="s">
        <v>71</v>
      </c>
      <c r="D30" s="1679"/>
      <c r="E30" s="1680">
        <v>906.08</v>
      </c>
      <c r="F30" s="1681">
        <v>928.2</v>
      </c>
      <c r="G30" s="1665">
        <v>965</v>
      </c>
      <c r="H30" s="1665">
        <v>970.42</v>
      </c>
      <c r="I30" s="1665">
        <v>982.5</v>
      </c>
      <c r="J30" s="1665">
        <v>981.63</v>
      </c>
      <c r="K30" s="1665">
        <v>976.92</v>
      </c>
      <c r="L30" s="1665">
        <v>982.12</v>
      </c>
      <c r="M30" s="1665">
        <v>986.6</v>
      </c>
      <c r="N30" s="1665">
        <v>1001.07</v>
      </c>
      <c r="O30" s="1171"/>
      <c r="P30" s="1161"/>
      <c r="R30" s="1179"/>
      <c r="S30" s="1179"/>
    </row>
    <row r="31" spans="1:19" s="1182" customFormat="1" ht="9" customHeight="1" x14ac:dyDescent="0.2">
      <c r="A31" s="1180"/>
      <c r="B31" s="1181"/>
      <c r="C31" s="1678" t="s">
        <v>70</v>
      </c>
      <c r="D31" s="1679"/>
      <c r="E31" s="1680">
        <v>723.2</v>
      </c>
      <c r="F31" s="1681">
        <v>745</v>
      </c>
      <c r="G31" s="1665">
        <v>774.8</v>
      </c>
      <c r="H31" s="1665">
        <v>784.36</v>
      </c>
      <c r="I31" s="1665">
        <v>792.28</v>
      </c>
      <c r="J31" s="1665">
        <v>795.57</v>
      </c>
      <c r="K31" s="1665">
        <v>796.08</v>
      </c>
      <c r="L31" s="1665">
        <v>800.62</v>
      </c>
      <c r="M31" s="1665">
        <v>815.93</v>
      </c>
      <c r="N31" s="1665">
        <v>843.27</v>
      </c>
      <c r="O31" s="1171"/>
      <c r="P31" s="1161"/>
      <c r="R31" s="1668"/>
      <c r="S31" s="1668"/>
    </row>
    <row r="32" spans="1:19" s="1182" customFormat="1" ht="9" customHeight="1" x14ac:dyDescent="0.2">
      <c r="A32" s="1180"/>
      <c r="B32" s="1181"/>
      <c r="C32" s="1682"/>
      <c r="D32" s="1674" t="s">
        <v>544</v>
      </c>
      <c r="E32" s="1675">
        <v>990.61</v>
      </c>
      <c r="F32" s="1676">
        <v>1011.74</v>
      </c>
      <c r="G32" s="1677">
        <v>1050</v>
      </c>
      <c r="H32" s="1677">
        <v>1058.8</v>
      </c>
      <c r="I32" s="1677">
        <v>1068.1600000000001</v>
      </c>
      <c r="J32" s="1677">
        <v>1068.21</v>
      </c>
      <c r="K32" s="1677">
        <v>1061.6500000000001</v>
      </c>
      <c r="L32" s="1677">
        <v>1068</v>
      </c>
      <c r="M32" s="1677">
        <v>1073.78</v>
      </c>
      <c r="N32" s="1677">
        <v>1095.0999999999999</v>
      </c>
      <c r="O32" s="1171"/>
      <c r="P32" s="1161"/>
      <c r="R32" s="1179"/>
      <c r="S32" s="1179"/>
    </row>
    <row r="33" spans="1:19" s="1182" customFormat="1" ht="9" customHeight="1" x14ac:dyDescent="0.2">
      <c r="A33" s="1180"/>
      <c r="B33" s="1181"/>
      <c r="C33" s="1678" t="s">
        <v>71</v>
      </c>
      <c r="D33" s="1679"/>
      <c r="E33" s="1680">
        <v>1083.5999999999999</v>
      </c>
      <c r="F33" s="1681">
        <v>1107.49</v>
      </c>
      <c r="G33" s="1665">
        <v>1147.9000000000001</v>
      </c>
      <c r="H33" s="1665">
        <v>1153.58</v>
      </c>
      <c r="I33" s="1665">
        <v>1170.0669999999996</v>
      </c>
      <c r="J33" s="1665">
        <v>1166.6600000000001</v>
      </c>
      <c r="K33" s="1665">
        <v>1159.26</v>
      </c>
      <c r="L33" s="1665">
        <v>1167.26</v>
      </c>
      <c r="M33" s="1665">
        <v>1170</v>
      </c>
      <c r="N33" s="1665">
        <v>1189.67</v>
      </c>
      <c r="O33" s="1171"/>
      <c r="P33" s="1161"/>
      <c r="R33" s="1668"/>
      <c r="S33" s="1668"/>
    </row>
    <row r="34" spans="1:19" s="1182" customFormat="1" ht="9" customHeight="1" x14ac:dyDescent="0.2">
      <c r="A34" s="1180"/>
      <c r="B34" s="1181"/>
      <c r="C34" s="1678" t="s">
        <v>70</v>
      </c>
      <c r="D34" s="1679"/>
      <c r="E34" s="1680">
        <v>852</v>
      </c>
      <c r="F34" s="1681">
        <v>880</v>
      </c>
      <c r="G34" s="1665">
        <v>915.2</v>
      </c>
      <c r="H34" s="1665">
        <v>923.83</v>
      </c>
      <c r="I34" s="1665">
        <v>932</v>
      </c>
      <c r="J34" s="1665">
        <v>936.4</v>
      </c>
      <c r="K34" s="1665">
        <v>934</v>
      </c>
      <c r="L34" s="1665">
        <v>940.07</v>
      </c>
      <c r="M34" s="1665">
        <v>950</v>
      </c>
      <c r="N34" s="1665">
        <v>980</v>
      </c>
      <c r="O34" s="1171"/>
      <c r="P34" s="1161"/>
      <c r="R34" s="1179"/>
      <c r="S34" s="1179"/>
    </row>
    <row r="35" spans="1:19" s="1182" customFormat="1" ht="9" customHeight="1" x14ac:dyDescent="0.2">
      <c r="A35" s="1180"/>
      <c r="B35" s="1181"/>
      <c r="C35" s="1682"/>
      <c r="D35" s="1674" t="s">
        <v>545</v>
      </c>
      <c r="E35" s="1675">
        <v>1259.78</v>
      </c>
      <c r="F35" s="1676">
        <v>1298</v>
      </c>
      <c r="G35" s="1677">
        <v>1334.61</v>
      </c>
      <c r="H35" s="1677">
        <v>1336.4</v>
      </c>
      <c r="I35" s="1677">
        <v>1354.32</v>
      </c>
      <c r="J35" s="1677">
        <v>1351.41</v>
      </c>
      <c r="K35" s="1677">
        <v>1345</v>
      </c>
      <c r="L35" s="1677">
        <v>1346</v>
      </c>
      <c r="M35" s="1677">
        <v>1349.06</v>
      </c>
      <c r="N35" s="1677">
        <v>1369.8</v>
      </c>
      <c r="O35" s="1171"/>
      <c r="P35" s="1161"/>
      <c r="R35" s="1668"/>
      <c r="S35" s="1668"/>
    </row>
    <row r="36" spans="1:19" s="1182" customFormat="1" ht="9" customHeight="1" x14ac:dyDescent="0.2">
      <c r="A36" s="1180"/>
      <c r="B36" s="1181"/>
      <c r="C36" s="1678" t="s">
        <v>71</v>
      </c>
      <c r="D36" s="1679"/>
      <c r="E36" s="1680">
        <v>1385.4</v>
      </c>
      <c r="F36" s="1681">
        <v>1421.25</v>
      </c>
      <c r="G36" s="1665">
        <v>1467.17</v>
      </c>
      <c r="H36" s="1665">
        <v>1470</v>
      </c>
      <c r="I36" s="1665">
        <v>1493.32</v>
      </c>
      <c r="J36" s="1665">
        <v>1488.78</v>
      </c>
      <c r="K36" s="1665">
        <v>1477.76</v>
      </c>
      <c r="L36" s="1665">
        <v>1480</v>
      </c>
      <c r="M36" s="1665">
        <v>1481</v>
      </c>
      <c r="N36" s="1665">
        <v>1500</v>
      </c>
      <c r="O36" s="1171"/>
      <c r="P36" s="1161"/>
      <c r="R36" s="1179"/>
      <c r="S36" s="1179"/>
    </row>
    <row r="37" spans="1:19" s="1182" customFormat="1" ht="9" customHeight="1" x14ac:dyDescent="0.2">
      <c r="A37" s="1180"/>
      <c r="B37" s="1181"/>
      <c r="C37" s="1678" t="s">
        <v>70</v>
      </c>
      <c r="D37" s="1679"/>
      <c r="E37" s="1680">
        <v>1094.53</v>
      </c>
      <c r="F37" s="1681">
        <v>1134.6099999999999</v>
      </c>
      <c r="G37" s="1665">
        <v>1172.33</v>
      </c>
      <c r="H37" s="1665">
        <v>1179.4040000000002</v>
      </c>
      <c r="I37" s="1665">
        <v>1198.71</v>
      </c>
      <c r="J37" s="1665">
        <v>1200</v>
      </c>
      <c r="K37" s="1665">
        <v>1193</v>
      </c>
      <c r="L37" s="1665">
        <v>1199.1400000000001</v>
      </c>
      <c r="M37" s="1665">
        <v>1205.8800000000001</v>
      </c>
      <c r="N37" s="1665">
        <v>1238.1199999999999</v>
      </c>
      <c r="O37" s="1171"/>
      <c r="P37" s="1161"/>
      <c r="R37" s="1668"/>
      <c r="S37" s="1668"/>
    </row>
    <row r="38" spans="1:19" s="1182" customFormat="1" ht="9" customHeight="1" x14ac:dyDescent="0.2">
      <c r="A38" s="1180"/>
      <c r="B38" s="1181"/>
      <c r="C38" s="1682"/>
      <c r="D38" s="1674" t="s">
        <v>546</v>
      </c>
      <c r="E38" s="1675">
        <v>1817.73</v>
      </c>
      <c r="F38" s="1676">
        <v>1874.64</v>
      </c>
      <c r="G38" s="1677">
        <v>1920.6460000000011</v>
      </c>
      <c r="H38" s="1677">
        <v>1918.895</v>
      </c>
      <c r="I38" s="1677">
        <v>1940.82</v>
      </c>
      <c r="J38" s="1677">
        <v>1940.74</v>
      </c>
      <c r="K38" s="1677">
        <v>1922.0960000000009</v>
      </c>
      <c r="L38" s="1677">
        <v>1920</v>
      </c>
      <c r="M38" s="1677">
        <v>1927.37</v>
      </c>
      <c r="N38" s="1677">
        <v>1945.2510000000009</v>
      </c>
      <c r="O38" s="1171"/>
      <c r="P38" s="1161"/>
      <c r="R38" s="1179"/>
      <c r="S38" s="1179"/>
    </row>
    <row r="39" spans="1:19" s="1182" customFormat="1" ht="9" customHeight="1" x14ac:dyDescent="0.2">
      <c r="A39" s="1180"/>
      <c r="B39" s="1181"/>
      <c r="C39" s="1678" t="s">
        <v>71</v>
      </c>
      <c r="D39" s="1679"/>
      <c r="E39" s="1680">
        <v>2020.2</v>
      </c>
      <c r="F39" s="1681">
        <v>2089.67</v>
      </c>
      <c r="G39" s="1665">
        <v>2134.88</v>
      </c>
      <c r="H39" s="1665">
        <v>2137.6139999999991</v>
      </c>
      <c r="I39" s="1665">
        <v>2177.4899999999998</v>
      </c>
      <c r="J39" s="1665">
        <v>2179.1840000000002</v>
      </c>
      <c r="K39" s="1665">
        <v>2148.6540000000005</v>
      </c>
      <c r="L39" s="1665">
        <v>2147.9340000000002</v>
      </c>
      <c r="M39" s="1665">
        <v>2154.742000000002</v>
      </c>
      <c r="N39" s="1665">
        <v>2163.3230000000008</v>
      </c>
      <c r="O39" s="1171"/>
      <c r="P39" s="1161"/>
    </row>
    <row r="40" spans="1:19" s="1182" customFormat="1" ht="9" customHeight="1" x14ac:dyDescent="0.2">
      <c r="A40" s="1180"/>
      <c r="B40" s="1181"/>
      <c r="C40" s="1678" t="s">
        <v>70</v>
      </c>
      <c r="D40" s="1679"/>
      <c r="E40" s="1680">
        <v>1568.0340000000015</v>
      </c>
      <c r="F40" s="1681">
        <v>1608.59</v>
      </c>
      <c r="G40" s="1665">
        <v>1652.84</v>
      </c>
      <c r="H40" s="1665">
        <v>1654.23</v>
      </c>
      <c r="I40" s="1665">
        <v>1672.5</v>
      </c>
      <c r="J40" s="1665">
        <v>1677.3</v>
      </c>
      <c r="K40" s="1665">
        <v>1665.523999999999</v>
      </c>
      <c r="L40" s="1665">
        <v>1664.5749999999998</v>
      </c>
      <c r="M40" s="1665">
        <v>1669.6740000000016</v>
      </c>
      <c r="N40" s="1665">
        <v>1693.43</v>
      </c>
      <c r="O40" s="1171"/>
      <c r="P40" s="1161"/>
    </row>
    <row r="41" spans="1:19" s="1179" customFormat="1" ht="10.5" customHeight="1" x14ac:dyDescent="0.2">
      <c r="A41" s="1177"/>
      <c r="B41" s="1178"/>
      <c r="C41" s="1170" t="s">
        <v>547</v>
      </c>
      <c r="D41" s="1664"/>
      <c r="E41" s="1683"/>
      <c r="F41" s="1684"/>
      <c r="G41" s="1685"/>
      <c r="H41" s="1685"/>
      <c r="I41" s="1685"/>
      <c r="J41" s="1685"/>
      <c r="K41" s="1685"/>
      <c r="L41" s="1685"/>
      <c r="M41" s="1685"/>
      <c r="N41" s="1685"/>
      <c r="O41" s="1172"/>
      <c r="P41" s="1660"/>
    </row>
    <row r="42" spans="1:19" s="1182" customFormat="1" ht="9" customHeight="1" x14ac:dyDescent="0.2">
      <c r="A42" s="1180"/>
      <c r="B42" s="1181"/>
      <c r="C42" s="1673"/>
      <c r="D42" s="1674" t="s">
        <v>538</v>
      </c>
      <c r="E42" s="1675">
        <v>435.99</v>
      </c>
      <c r="F42" s="1676">
        <v>457.6705200411904</v>
      </c>
      <c r="G42" s="1677">
        <v>489.44506796521176</v>
      </c>
      <c r="H42" s="1677">
        <v>499.0659529379684</v>
      </c>
      <c r="I42" s="1677">
        <v>502.70075753386715</v>
      </c>
      <c r="J42" s="1677">
        <v>503.06217495713173</v>
      </c>
      <c r="K42" s="1677">
        <v>518.21757151850215</v>
      </c>
      <c r="L42" s="1677">
        <v>519.60360274788638</v>
      </c>
      <c r="M42" s="1677">
        <v>541.81008324817481</v>
      </c>
      <c r="N42" s="1677">
        <v>569.44399943106419</v>
      </c>
      <c r="O42" s="1171"/>
      <c r="P42" s="1161"/>
    </row>
    <row r="43" spans="1:19" s="1182" customFormat="1" ht="9" customHeight="1" x14ac:dyDescent="0.2">
      <c r="A43" s="1180"/>
      <c r="B43" s="1181"/>
      <c r="C43" s="1678" t="s">
        <v>71</v>
      </c>
      <c r="D43" s="1679"/>
      <c r="E43" s="1680">
        <v>450.45196684290931</v>
      </c>
      <c r="F43" s="1681">
        <v>470.06407763343924</v>
      </c>
      <c r="G43" s="1665">
        <v>504.3186561765404</v>
      </c>
      <c r="H43" s="1665">
        <v>513.93228881604284</v>
      </c>
      <c r="I43" s="1665">
        <v>518.90757728040137</v>
      </c>
      <c r="J43" s="1665">
        <v>518.32510845098102</v>
      </c>
      <c r="K43" s="1665">
        <v>532.41402172107269</v>
      </c>
      <c r="L43" s="1665">
        <v>533.42816409232739</v>
      </c>
      <c r="M43" s="1665">
        <v>554.74979664967191</v>
      </c>
      <c r="N43" s="1665">
        <v>580.49386324800798</v>
      </c>
      <c r="O43" s="1171"/>
      <c r="P43" s="1161"/>
    </row>
    <row r="44" spans="1:19" s="1182" customFormat="1" ht="9" customHeight="1" x14ac:dyDescent="0.2">
      <c r="A44" s="1180"/>
      <c r="B44" s="1181"/>
      <c r="C44" s="1678" t="s">
        <v>70</v>
      </c>
      <c r="D44" s="1679"/>
      <c r="E44" s="1680">
        <v>427.46351034847521</v>
      </c>
      <c r="F44" s="1681">
        <v>449.61080943711261</v>
      </c>
      <c r="G44" s="1665">
        <v>479.94267161799621</v>
      </c>
      <c r="H44" s="1665">
        <v>489.68916156129893</v>
      </c>
      <c r="I44" s="1665">
        <v>492.71083837463459</v>
      </c>
      <c r="J44" s="1665">
        <v>493.18728558307527</v>
      </c>
      <c r="K44" s="1665">
        <v>508.83086236012946</v>
      </c>
      <c r="L44" s="1665">
        <v>510.45780450938599</v>
      </c>
      <c r="M44" s="1665">
        <v>533.27316467405467</v>
      </c>
      <c r="N44" s="1665">
        <v>561.28898551724899</v>
      </c>
      <c r="O44" s="1171"/>
      <c r="P44" s="1161"/>
    </row>
    <row r="45" spans="1:19" s="1182" customFormat="1" ht="9" customHeight="1" x14ac:dyDescent="0.2">
      <c r="A45" s="1180"/>
      <c r="B45" s="1181"/>
      <c r="C45" s="1682"/>
      <c r="D45" s="1674" t="s">
        <v>539</v>
      </c>
      <c r="E45" s="1675">
        <v>497.63</v>
      </c>
      <c r="F45" s="1676">
        <v>514.97518185955482</v>
      </c>
      <c r="G45" s="1677">
        <v>549.15722559451922</v>
      </c>
      <c r="H45" s="1677">
        <v>559.4982489891371</v>
      </c>
      <c r="I45" s="1677">
        <v>566.05516527928171</v>
      </c>
      <c r="J45" s="1677">
        <v>566.30563304180907</v>
      </c>
      <c r="K45" s="1677">
        <v>580.91296965396828</v>
      </c>
      <c r="L45" s="1677">
        <v>582.24356487218711</v>
      </c>
      <c r="M45" s="1677">
        <v>601.03472456852387</v>
      </c>
      <c r="N45" s="1677">
        <v>630.8316894839063</v>
      </c>
      <c r="O45" s="1171"/>
      <c r="P45" s="1161"/>
    </row>
    <row r="46" spans="1:19" s="1182" customFormat="1" ht="9" customHeight="1" x14ac:dyDescent="0.2">
      <c r="A46" s="1180"/>
      <c r="B46" s="1181"/>
      <c r="C46" s="1678" t="s">
        <v>71</v>
      </c>
      <c r="D46" s="1679"/>
      <c r="E46" s="1680">
        <v>532.16362275053245</v>
      </c>
      <c r="F46" s="1681">
        <v>548.63178561805205</v>
      </c>
      <c r="G46" s="1665">
        <v>582.96695882859785</v>
      </c>
      <c r="H46" s="1665">
        <v>592.85186461748572</v>
      </c>
      <c r="I46" s="1665">
        <v>599.68965638733357</v>
      </c>
      <c r="J46" s="1665">
        <v>597.10414633917799</v>
      </c>
      <c r="K46" s="1665">
        <v>608.19145863897904</v>
      </c>
      <c r="L46" s="1665">
        <v>607.60948244257304</v>
      </c>
      <c r="M46" s="1665">
        <v>622.75229982430881</v>
      </c>
      <c r="N46" s="1665">
        <v>651.89468417105911</v>
      </c>
      <c r="O46" s="1171"/>
      <c r="P46" s="1161"/>
    </row>
    <row r="47" spans="1:19" s="1182" customFormat="1" ht="9" customHeight="1" x14ac:dyDescent="0.2">
      <c r="A47" s="1180"/>
      <c r="B47" s="1181"/>
      <c r="C47" s="1678" t="s">
        <v>70</v>
      </c>
      <c r="D47" s="1679"/>
      <c r="E47" s="1680">
        <v>473.78695014841429</v>
      </c>
      <c r="F47" s="1681">
        <v>492.7264379294819</v>
      </c>
      <c r="G47" s="1665">
        <v>525.03198713914185</v>
      </c>
      <c r="H47" s="1665">
        <v>535.9336007073839</v>
      </c>
      <c r="I47" s="1665">
        <v>542.16563064052843</v>
      </c>
      <c r="J47" s="1665">
        <v>544.19699969018643</v>
      </c>
      <c r="K47" s="1665">
        <v>559.27401540573737</v>
      </c>
      <c r="L47" s="1665">
        <v>561.25468278960398</v>
      </c>
      <c r="M47" s="1665">
        <v>582.32979362368326</v>
      </c>
      <c r="N47" s="1665">
        <v>611.21158955664657</v>
      </c>
      <c r="O47" s="1171"/>
      <c r="P47" s="1161"/>
    </row>
    <row r="48" spans="1:19" s="1182" customFormat="1" ht="9" customHeight="1" x14ac:dyDescent="0.2">
      <c r="A48" s="1180"/>
      <c r="B48" s="1181"/>
      <c r="C48" s="1682"/>
      <c r="D48" s="1674" t="s">
        <v>540</v>
      </c>
      <c r="E48" s="1675">
        <v>551.08000000000004</v>
      </c>
      <c r="F48" s="1676">
        <v>567.96828540296826</v>
      </c>
      <c r="G48" s="1677">
        <v>598.12396964928075</v>
      </c>
      <c r="H48" s="1677">
        <v>608.10969799098598</v>
      </c>
      <c r="I48" s="1677">
        <v>613.98858164727483</v>
      </c>
      <c r="J48" s="1677">
        <v>612.98636900158056</v>
      </c>
      <c r="K48" s="1677">
        <v>622.50033663404588</v>
      </c>
      <c r="L48" s="1677">
        <v>623.09755112315543</v>
      </c>
      <c r="M48" s="1677">
        <v>638.46512477852525</v>
      </c>
      <c r="N48" s="1677">
        <v>667.05585095045001</v>
      </c>
      <c r="O48" s="1171"/>
      <c r="P48" s="1161"/>
    </row>
    <row r="49" spans="1:16" s="1182" customFormat="1" ht="9" customHeight="1" x14ac:dyDescent="0.2">
      <c r="A49" s="1180"/>
      <c r="B49" s="1181"/>
      <c r="C49" s="1678" t="s">
        <v>71</v>
      </c>
      <c r="D49" s="1679"/>
      <c r="E49" s="1680">
        <v>596.91916889891797</v>
      </c>
      <c r="F49" s="1681">
        <v>610.67771167758201</v>
      </c>
      <c r="G49" s="1665">
        <v>639.79582549746908</v>
      </c>
      <c r="H49" s="1665">
        <v>650.17842632721533</v>
      </c>
      <c r="I49" s="1665">
        <v>658.92279053164543</v>
      </c>
      <c r="J49" s="1665">
        <v>655.43729244562553</v>
      </c>
      <c r="K49" s="1665">
        <v>659.61768080905154</v>
      </c>
      <c r="L49" s="1665">
        <v>660.82893791949562</v>
      </c>
      <c r="M49" s="1665">
        <v>669.35894941464881</v>
      </c>
      <c r="N49" s="1665">
        <v>693.73560328085023</v>
      </c>
      <c r="O49" s="1171"/>
      <c r="P49" s="1161"/>
    </row>
    <row r="50" spans="1:16" s="1182" customFormat="1" ht="9" customHeight="1" x14ac:dyDescent="0.2">
      <c r="A50" s="1180"/>
      <c r="B50" s="1181"/>
      <c r="C50" s="1678" t="s">
        <v>70</v>
      </c>
      <c r="D50" s="1679"/>
      <c r="E50" s="1680">
        <v>510.30441212947056</v>
      </c>
      <c r="F50" s="1681">
        <v>529.17269525412871</v>
      </c>
      <c r="G50" s="1665">
        <v>561.94214837193192</v>
      </c>
      <c r="H50" s="1665">
        <v>572.9107172782617</v>
      </c>
      <c r="I50" s="1665">
        <v>580.44852153577585</v>
      </c>
      <c r="J50" s="1665">
        <v>581.337213579131</v>
      </c>
      <c r="K50" s="1665">
        <v>595.11796696592114</v>
      </c>
      <c r="L50" s="1665">
        <v>596.75304117813357</v>
      </c>
      <c r="M50" s="1665">
        <v>615.52676426334494</v>
      </c>
      <c r="N50" s="1665">
        <v>647.2233540886665</v>
      </c>
      <c r="O50" s="1171"/>
      <c r="P50" s="1161"/>
    </row>
    <row r="51" spans="1:16" s="1182" customFormat="1" ht="9" customHeight="1" x14ac:dyDescent="0.2">
      <c r="A51" s="1180"/>
      <c r="B51" s="1181"/>
      <c r="C51" s="1682"/>
      <c r="D51" s="1674" t="s">
        <v>541</v>
      </c>
      <c r="E51" s="1675">
        <v>610.13</v>
      </c>
      <c r="F51" s="1676">
        <v>624.77206815538511</v>
      </c>
      <c r="G51" s="1677">
        <v>654.59163906894139</v>
      </c>
      <c r="H51" s="1677">
        <v>664.55533521933921</v>
      </c>
      <c r="I51" s="1677">
        <v>671.58847739976488</v>
      </c>
      <c r="J51" s="1677">
        <v>669.39462673809476</v>
      </c>
      <c r="K51" s="1677">
        <v>674.00516854100636</v>
      </c>
      <c r="L51" s="1677">
        <v>676.30781845467709</v>
      </c>
      <c r="M51" s="1677">
        <v>687.66353256335367</v>
      </c>
      <c r="N51" s="1677">
        <v>713.5961037612343</v>
      </c>
      <c r="O51" s="1171"/>
      <c r="P51" s="1161"/>
    </row>
    <row r="52" spans="1:16" s="1182" customFormat="1" ht="9" customHeight="1" x14ac:dyDescent="0.2">
      <c r="A52" s="1180"/>
      <c r="B52" s="1181"/>
      <c r="C52" s="1678" t="s">
        <v>71</v>
      </c>
      <c r="D52" s="1679"/>
      <c r="E52" s="1680">
        <v>664.75337598017961</v>
      </c>
      <c r="F52" s="1681">
        <v>678.58311652362909</v>
      </c>
      <c r="G52" s="1665">
        <v>710.76394166142722</v>
      </c>
      <c r="H52" s="1665">
        <v>721.17950615180553</v>
      </c>
      <c r="I52" s="1665">
        <v>729.72510727464908</v>
      </c>
      <c r="J52" s="1665">
        <v>726.28976878450226</v>
      </c>
      <c r="K52" s="1665">
        <v>727.50818712801447</v>
      </c>
      <c r="L52" s="1665">
        <v>729.95551279516894</v>
      </c>
      <c r="M52" s="1665">
        <v>736.44919007775559</v>
      </c>
      <c r="N52" s="1665">
        <v>758.49828790530569</v>
      </c>
      <c r="O52" s="1171"/>
      <c r="P52" s="1161"/>
    </row>
    <row r="53" spans="1:16" s="1182" customFormat="1" ht="9" customHeight="1" x14ac:dyDescent="0.2">
      <c r="A53" s="1180"/>
      <c r="B53" s="1181"/>
      <c r="C53" s="1678" t="s">
        <v>70</v>
      </c>
      <c r="D53" s="1679"/>
      <c r="E53" s="1680">
        <v>554.21359085919664</v>
      </c>
      <c r="F53" s="1681">
        <v>572.15901787875509</v>
      </c>
      <c r="G53" s="1665">
        <v>602.05929401644664</v>
      </c>
      <c r="H53" s="1665">
        <v>613.0814629781637</v>
      </c>
      <c r="I53" s="1665">
        <v>619.49239081267274</v>
      </c>
      <c r="J53" s="1665">
        <v>620.24749828489632</v>
      </c>
      <c r="K53" s="1665">
        <v>630.09719221215175</v>
      </c>
      <c r="L53" s="1665">
        <v>632.55677131880589</v>
      </c>
      <c r="M53" s="1665">
        <v>649.04474543531876</v>
      </c>
      <c r="N53" s="1665">
        <v>678.48123763547278</v>
      </c>
      <c r="O53" s="1171"/>
      <c r="P53" s="1161"/>
    </row>
    <row r="54" spans="1:16" s="1182" customFormat="1" ht="9" customHeight="1" x14ac:dyDescent="0.2">
      <c r="A54" s="1180"/>
      <c r="B54" s="1181"/>
      <c r="C54" s="1682"/>
      <c r="D54" s="1674" t="s">
        <v>542</v>
      </c>
      <c r="E54" s="1675">
        <v>680.57</v>
      </c>
      <c r="F54" s="1676">
        <v>697.34373787948755</v>
      </c>
      <c r="G54" s="1677">
        <v>727.97997515499139</v>
      </c>
      <c r="H54" s="1677">
        <v>737.07209242008935</v>
      </c>
      <c r="I54" s="1677">
        <v>743.90887903647331</v>
      </c>
      <c r="J54" s="1677">
        <v>742.77690838509386</v>
      </c>
      <c r="K54" s="1677">
        <v>745.0314047902018</v>
      </c>
      <c r="L54" s="1677">
        <v>748.76025217853044</v>
      </c>
      <c r="M54" s="1677">
        <v>758.3026446641378</v>
      </c>
      <c r="N54" s="1677">
        <v>782.20686250959113</v>
      </c>
      <c r="O54" s="1171"/>
      <c r="P54" s="1161"/>
    </row>
    <row r="55" spans="1:16" s="1182" customFormat="1" ht="9" customHeight="1" x14ac:dyDescent="0.2">
      <c r="A55" s="1180"/>
      <c r="B55" s="1181"/>
      <c r="C55" s="1678" t="s">
        <v>71</v>
      </c>
      <c r="D55" s="1679"/>
      <c r="E55" s="1680">
        <v>742.83735422831353</v>
      </c>
      <c r="F55" s="1681">
        <v>759.14286787400363</v>
      </c>
      <c r="G55" s="1665">
        <v>790.83461651160587</v>
      </c>
      <c r="H55" s="1665">
        <v>798.48343139342455</v>
      </c>
      <c r="I55" s="1665">
        <v>808.35125475179461</v>
      </c>
      <c r="J55" s="1665">
        <v>808.76702816994145</v>
      </c>
      <c r="K55" s="1665">
        <v>808.37541329101623</v>
      </c>
      <c r="L55" s="1665">
        <v>812.24373462364508</v>
      </c>
      <c r="M55" s="1665">
        <v>817.65179162244863</v>
      </c>
      <c r="N55" s="1665">
        <v>837.59762140536031</v>
      </c>
      <c r="O55" s="1171"/>
      <c r="P55" s="1161"/>
    </row>
    <row r="56" spans="1:16" s="1182" customFormat="1" ht="9" customHeight="1" x14ac:dyDescent="0.2">
      <c r="A56" s="1180"/>
      <c r="B56" s="1181"/>
      <c r="C56" s="1678" t="s">
        <v>70</v>
      </c>
      <c r="D56" s="1679"/>
      <c r="E56" s="1680">
        <v>606.99575875248649</v>
      </c>
      <c r="F56" s="1681">
        <v>624.96082837871018</v>
      </c>
      <c r="G56" s="1665">
        <v>655.44827322507433</v>
      </c>
      <c r="H56" s="1665">
        <v>666.17602602160821</v>
      </c>
      <c r="I56" s="1665">
        <v>673.99320711006851</v>
      </c>
      <c r="J56" s="1665">
        <v>674.01783610329289</v>
      </c>
      <c r="K56" s="1665">
        <v>680.02326080799799</v>
      </c>
      <c r="L56" s="1665">
        <v>684.08926680522814</v>
      </c>
      <c r="M56" s="1665">
        <v>699.05513368711445</v>
      </c>
      <c r="N56" s="1665">
        <v>726.81499261083889</v>
      </c>
      <c r="O56" s="1171"/>
      <c r="P56" s="1161"/>
    </row>
    <row r="57" spans="1:16" s="1182" customFormat="1" ht="9" customHeight="1" x14ac:dyDescent="0.2">
      <c r="A57" s="1180"/>
      <c r="B57" s="1181"/>
      <c r="C57" s="1682"/>
      <c r="D57" s="1674" t="s">
        <v>543</v>
      </c>
      <c r="E57" s="1675">
        <v>769.63</v>
      </c>
      <c r="F57" s="1676">
        <v>788.56601415159673</v>
      </c>
      <c r="G57" s="1677">
        <v>821.50868201165611</v>
      </c>
      <c r="H57" s="1677">
        <v>827.79278082695032</v>
      </c>
      <c r="I57" s="1677">
        <v>835.50422243449214</v>
      </c>
      <c r="J57" s="1677">
        <v>836.35464213034061</v>
      </c>
      <c r="K57" s="1677">
        <v>835.73697883671821</v>
      </c>
      <c r="L57" s="1677">
        <v>840.33533002518016</v>
      </c>
      <c r="M57" s="1677">
        <v>848.69186788101786</v>
      </c>
      <c r="N57" s="1677">
        <v>871.61407059227827</v>
      </c>
      <c r="O57" s="1171"/>
      <c r="P57" s="1161"/>
    </row>
    <row r="58" spans="1:16" s="1182" customFormat="1" ht="9" customHeight="1" x14ac:dyDescent="0.2">
      <c r="A58" s="1180"/>
      <c r="B58" s="1181"/>
      <c r="C58" s="1678" t="s">
        <v>71</v>
      </c>
      <c r="D58" s="1679"/>
      <c r="E58" s="1680">
        <v>844.60324959702416</v>
      </c>
      <c r="F58" s="1681">
        <v>863.15025662799019</v>
      </c>
      <c r="G58" s="1665">
        <v>898.24144439293889</v>
      </c>
      <c r="H58" s="1665">
        <v>903.79932087938403</v>
      </c>
      <c r="I58" s="1665">
        <v>915.33377881209447</v>
      </c>
      <c r="J58" s="1665">
        <v>914.64671382018935</v>
      </c>
      <c r="K58" s="1665">
        <v>911.41590449826242</v>
      </c>
      <c r="L58" s="1665">
        <v>916.266660496707</v>
      </c>
      <c r="M58" s="1665">
        <v>921.87496512254461</v>
      </c>
      <c r="N58" s="1665">
        <v>940.36301552901386</v>
      </c>
      <c r="O58" s="1171"/>
      <c r="P58" s="1161"/>
    </row>
    <row r="59" spans="1:16" s="1182" customFormat="1" ht="9" customHeight="1" x14ac:dyDescent="0.2">
      <c r="A59" s="1180"/>
      <c r="B59" s="1181"/>
      <c r="C59" s="1678" t="s">
        <v>70</v>
      </c>
      <c r="D59" s="1679"/>
      <c r="E59" s="1680">
        <v>678.51519680396825</v>
      </c>
      <c r="F59" s="1681">
        <v>698.95994843734593</v>
      </c>
      <c r="G59" s="1665">
        <v>730.40468419893875</v>
      </c>
      <c r="H59" s="1665">
        <v>740.32629827682456</v>
      </c>
      <c r="I59" s="1665">
        <v>748.20062658513359</v>
      </c>
      <c r="J59" s="1665">
        <v>749.59489521322462</v>
      </c>
      <c r="K59" s="1665">
        <v>752.6507961169325</v>
      </c>
      <c r="L59" s="1665">
        <v>757.81293075396343</v>
      </c>
      <c r="M59" s="1665">
        <v>771.33691126835151</v>
      </c>
      <c r="N59" s="1665">
        <v>798.28610979202881</v>
      </c>
      <c r="O59" s="1171"/>
      <c r="P59" s="1161"/>
    </row>
    <row r="60" spans="1:16" s="1182" customFormat="1" ht="9" customHeight="1" x14ac:dyDescent="0.2">
      <c r="A60" s="1180"/>
      <c r="B60" s="1181"/>
      <c r="C60" s="1682"/>
      <c r="D60" s="1674" t="s">
        <v>544</v>
      </c>
      <c r="E60" s="1675">
        <v>900.84</v>
      </c>
      <c r="F60" s="1676">
        <v>924.08202374219115</v>
      </c>
      <c r="G60" s="1677">
        <v>958.58702268426202</v>
      </c>
      <c r="H60" s="1677">
        <v>964.74004674193384</v>
      </c>
      <c r="I60" s="1677">
        <v>973.18062834278521</v>
      </c>
      <c r="J60" s="1677">
        <v>973.36495179368717</v>
      </c>
      <c r="K60" s="1677">
        <v>969.58573758863008</v>
      </c>
      <c r="L60" s="1677">
        <v>974.52753776140469</v>
      </c>
      <c r="M60" s="1677">
        <v>981.71039177267562</v>
      </c>
      <c r="N60" s="1677">
        <v>1004.6591341942508</v>
      </c>
      <c r="O60" s="1171"/>
      <c r="P60" s="1161"/>
    </row>
    <row r="61" spans="1:16" s="1182" customFormat="1" ht="9" customHeight="1" x14ac:dyDescent="0.2">
      <c r="A61" s="1180"/>
      <c r="B61" s="1181"/>
      <c r="C61" s="1678" t="s">
        <v>71</v>
      </c>
      <c r="D61" s="1679"/>
      <c r="E61" s="1680">
        <v>988.6374562954079</v>
      </c>
      <c r="F61" s="1681">
        <v>1011.4386165930463</v>
      </c>
      <c r="G61" s="1665">
        <v>1049.4933248352941</v>
      </c>
      <c r="H61" s="1665">
        <v>1056.3730073651527</v>
      </c>
      <c r="I61" s="1665">
        <v>1068.4505704934413</v>
      </c>
      <c r="J61" s="1665">
        <v>1066.6985275530506</v>
      </c>
      <c r="K61" s="1665">
        <v>1061.5332652665704</v>
      </c>
      <c r="L61" s="1665">
        <v>1067.0912454735917</v>
      </c>
      <c r="M61" s="1665">
        <v>1069.7611646980952</v>
      </c>
      <c r="N61" s="1665">
        <v>1087.7782394765109</v>
      </c>
      <c r="O61" s="1171"/>
      <c r="P61" s="1161"/>
    </row>
    <row r="62" spans="1:16" s="1182" customFormat="1" ht="9" customHeight="1" x14ac:dyDescent="0.2">
      <c r="A62" s="1180"/>
      <c r="B62" s="1181"/>
      <c r="C62" s="1678" t="s">
        <v>70</v>
      </c>
      <c r="D62" s="1679"/>
      <c r="E62" s="1680">
        <v>780.82180752654199</v>
      </c>
      <c r="F62" s="1681">
        <v>805.66267707752809</v>
      </c>
      <c r="G62" s="1665">
        <v>839.06313024505266</v>
      </c>
      <c r="H62" s="1665">
        <v>847.79374123666094</v>
      </c>
      <c r="I62" s="1665">
        <v>855.58323971805385</v>
      </c>
      <c r="J62" s="1665">
        <v>858.52035430543253</v>
      </c>
      <c r="K62" s="1665">
        <v>857.54678037566623</v>
      </c>
      <c r="L62" s="1665">
        <v>864.3926747701081</v>
      </c>
      <c r="M62" s="1665">
        <v>876.632669980885</v>
      </c>
      <c r="N62" s="1665">
        <v>903.7356109359572</v>
      </c>
      <c r="O62" s="1171"/>
      <c r="P62" s="1161"/>
    </row>
    <row r="63" spans="1:16" s="1182" customFormat="1" ht="9" customHeight="1" x14ac:dyDescent="0.2">
      <c r="A63" s="1180"/>
      <c r="B63" s="1181"/>
      <c r="C63" s="1682"/>
      <c r="D63" s="1674" t="s">
        <v>545</v>
      </c>
      <c r="E63" s="1675">
        <v>1110.67</v>
      </c>
      <c r="F63" s="1676">
        <v>1141.1748482550029</v>
      </c>
      <c r="G63" s="1677">
        <v>1180.524605394671</v>
      </c>
      <c r="H63" s="1677">
        <v>1184.8083796671253</v>
      </c>
      <c r="I63" s="1677">
        <v>1198.5475535224969</v>
      </c>
      <c r="J63" s="1677">
        <v>1197.4731756481792</v>
      </c>
      <c r="K63" s="1677">
        <v>1190.8482103138388</v>
      </c>
      <c r="L63" s="1677">
        <v>1195.7802898915768</v>
      </c>
      <c r="M63" s="1677">
        <v>1199.9141450186821</v>
      </c>
      <c r="N63" s="1677">
        <v>1222.159008895143</v>
      </c>
      <c r="O63" s="1171"/>
      <c r="P63" s="1161"/>
    </row>
    <row r="64" spans="1:16" s="1182" customFormat="1" ht="9" customHeight="1" x14ac:dyDescent="0.2">
      <c r="A64" s="1180"/>
      <c r="B64" s="1181"/>
      <c r="C64" s="1678" t="s">
        <v>71</v>
      </c>
      <c r="D64" s="1679"/>
      <c r="E64" s="1680">
        <v>1217.2579468930137</v>
      </c>
      <c r="F64" s="1681">
        <v>1247.7746104479018</v>
      </c>
      <c r="G64" s="1665">
        <v>1291.3985455914899</v>
      </c>
      <c r="H64" s="1665">
        <v>1295.5065293541768</v>
      </c>
      <c r="I64" s="1665">
        <v>1315.4080115712054</v>
      </c>
      <c r="J64" s="1665">
        <v>1311.7544775753968</v>
      </c>
      <c r="K64" s="1665">
        <v>1303.8415044060059</v>
      </c>
      <c r="L64" s="1665">
        <v>1308.3368533227861</v>
      </c>
      <c r="M64" s="1665">
        <v>1309.9927350531175</v>
      </c>
      <c r="N64" s="1665">
        <v>1328.4540042010879</v>
      </c>
      <c r="O64" s="1171"/>
      <c r="P64" s="1161"/>
    </row>
    <row r="65" spans="1:16" s="1182" customFormat="1" ht="9" customHeight="1" x14ac:dyDescent="0.2">
      <c r="A65" s="1180"/>
      <c r="B65" s="1181"/>
      <c r="C65" s="1678" t="s">
        <v>70</v>
      </c>
      <c r="D65" s="1679"/>
      <c r="E65" s="1680">
        <v>960.44963810839795</v>
      </c>
      <c r="F65" s="1681">
        <v>994.27848805640394</v>
      </c>
      <c r="G65" s="1665">
        <v>1030.7081791288977</v>
      </c>
      <c r="H65" s="1665">
        <v>1040.3078431124895</v>
      </c>
      <c r="I65" s="1665">
        <v>1052.1278969269144</v>
      </c>
      <c r="J65" s="1665">
        <v>1055.3861705800434</v>
      </c>
      <c r="K65" s="1665">
        <v>1049.7889659417776</v>
      </c>
      <c r="L65" s="1665">
        <v>1055.9320758064077</v>
      </c>
      <c r="M65" s="1665">
        <v>1065.0500853970987</v>
      </c>
      <c r="N65" s="1665">
        <v>1093.9429200985335</v>
      </c>
      <c r="O65" s="1171"/>
      <c r="P65" s="1161"/>
    </row>
    <row r="66" spans="1:16" s="1182" customFormat="1" ht="9" customHeight="1" x14ac:dyDescent="0.2">
      <c r="A66" s="1180"/>
      <c r="B66" s="1181"/>
      <c r="C66" s="1682"/>
      <c r="D66" s="1674" t="s">
        <v>546</v>
      </c>
      <c r="E66" s="1675">
        <v>1499.7</v>
      </c>
      <c r="F66" s="1676">
        <v>1540.3232554493554</v>
      </c>
      <c r="G66" s="1677">
        <v>1582.9061022948119</v>
      </c>
      <c r="H66" s="1677">
        <v>1583.8176662445965</v>
      </c>
      <c r="I66" s="1677">
        <v>1601.8532119877643</v>
      </c>
      <c r="J66" s="1677">
        <v>1600.1168353251824</v>
      </c>
      <c r="K66" s="1677">
        <v>1588.9461304569393</v>
      </c>
      <c r="L66" s="1677">
        <v>1587.3789139717223</v>
      </c>
      <c r="M66" s="1677">
        <v>1591.5360710703055</v>
      </c>
      <c r="N66" s="1677">
        <v>1610.9857149049515</v>
      </c>
      <c r="O66" s="1171"/>
      <c r="P66" s="1161"/>
    </row>
    <row r="67" spans="1:16" s="1182" customFormat="1" ht="9" customHeight="1" x14ac:dyDescent="0.2">
      <c r="A67" s="1180"/>
      <c r="B67" s="1181"/>
      <c r="C67" s="1678" t="s">
        <v>71</v>
      </c>
      <c r="D67" s="1679"/>
      <c r="E67" s="1680">
        <v>1655.0916101978551</v>
      </c>
      <c r="F67" s="1681">
        <v>1704.0315187020897</v>
      </c>
      <c r="G67" s="1665">
        <v>1750.1015113564868</v>
      </c>
      <c r="H67" s="1665">
        <v>1752.6184919749592</v>
      </c>
      <c r="I67" s="1665">
        <v>1780.1117614552961</v>
      </c>
      <c r="J67" s="1665">
        <v>1778.3074023564429</v>
      </c>
      <c r="K67" s="1665">
        <v>1759.2109173786869</v>
      </c>
      <c r="L67" s="1665">
        <v>1758.3266672057969</v>
      </c>
      <c r="M67" s="1665">
        <v>1763.2316169742644</v>
      </c>
      <c r="N67" s="1665">
        <v>1776.0770342585272</v>
      </c>
      <c r="O67" s="1171"/>
      <c r="P67" s="1161"/>
    </row>
    <row r="68" spans="1:16" s="1182" customFormat="1" ht="9" customHeight="1" x14ac:dyDescent="0.2">
      <c r="A68" s="1180"/>
      <c r="B68" s="1181"/>
      <c r="C68" s="1678" t="s">
        <v>70</v>
      </c>
      <c r="D68" s="1679"/>
      <c r="E68" s="1680">
        <v>1302.1660011995446</v>
      </c>
      <c r="F68" s="1681">
        <v>1343.5067038482698</v>
      </c>
      <c r="G68" s="1665">
        <v>1383.1588041288903</v>
      </c>
      <c r="H68" s="1665">
        <v>1386.9735121791919</v>
      </c>
      <c r="I68" s="1665">
        <v>1405.415947278299</v>
      </c>
      <c r="J68" s="1665">
        <v>1406.6805390931077</v>
      </c>
      <c r="K68" s="1665">
        <v>1398.8448128214118</v>
      </c>
      <c r="L68" s="1665">
        <v>1399.220322668679</v>
      </c>
      <c r="M68" s="1665">
        <v>1405.5598695660981</v>
      </c>
      <c r="N68" s="1665">
        <v>1429.4634212807844</v>
      </c>
      <c r="O68" s="1171"/>
      <c r="P68" s="1161"/>
    </row>
    <row r="69" spans="1:16" s="1182" customFormat="1" ht="9" customHeight="1" x14ac:dyDescent="0.2">
      <c r="A69" s="1180"/>
      <c r="B69" s="1181"/>
      <c r="C69" s="1682"/>
      <c r="D69" s="1674" t="s">
        <v>548</v>
      </c>
      <c r="E69" s="1675">
        <v>3023.75</v>
      </c>
      <c r="F69" s="1676">
        <v>3085.0140031171932</v>
      </c>
      <c r="G69" s="1677">
        <v>3172.9038905158627</v>
      </c>
      <c r="H69" s="1677">
        <v>3193.1634349757683</v>
      </c>
      <c r="I69" s="1677">
        <v>3224.6202540012841</v>
      </c>
      <c r="J69" s="1677">
        <v>3211.1959243864285</v>
      </c>
      <c r="K69" s="1677">
        <v>3179.8204111231521</v>
      </c>
      <c r="L69" s="1677">
        <v>3193.2542922637372</v>
      </c>
      <c r="M69" s="1677">
        <v>3206.5398755502265</v>
      </c>
      <c r="N69" s="1677">
        <v>3235.3381067865098</v>
      </c>
      <c r="O69" s="1171"/>
      <c r="P69" s="1161"/>
    </row>
    <row r="70" spans="1:16" s="1182" customFormat="1" ht="9" customHeight="1" x14ac:dyDescent="0.2">
      <c r="A70" s="1180"/>
      <c r="B70" s="1181"/>
      <c r="C70" s="1678" t="s">
        <v>71</v>
      </c>
      <c r="D70" s="1679"/>
      <c r="E70" s="1680">
        <v>3431.7677161657061</v>
      </c>
      <c r="F70" s="1681">
        <v>3494.9897949768892</v>
      </c>
      <c r="G70" s="1665">
        <v>3609.0036418266236</v>
      </c>
      <c r="H70" s="1665">
        <v>3647.5461933995598</v>
      </c>
      <c r="I70" s="1665">
        <v>3704.5398839171544</v>
      </c>
      <c r="J70" s="1665">
        <v>3681.0069749854506</v>
      </c>
      <c r="K70" s="1665">
        <v>3626.0416113494812</v>
      </c>
      <c r="L70" s="1665">
        <v>3649.6644453329541</v>
      </c>
      <c r="M70" s="1665">
        <v>3655.6749936942806</v>
      </c>
      <c r="N70" s="1665">
        <v>3679.8575696424437</v>
      </c>
      <c r="O70" s="1171"/>
      <c r="P70" s="1161"/>
    </row>
    <row r="71" spans="1:16" s="1182" customFormat="1" ht="9" customHeight="1" x14ac:dyDescent="0.2">
      <c r="A71" s="1180"/>
      <c r="B71" s="1181"/>
      <c r="C71" s="1678" t="s">
        <v>70</v>
      </c>
      <c r="D71" s="1679"/>
      <c r="E71" s="1680">
        <v>2421.7236959328002</v>
      </c>
      <c r="F71" s="1681">
        <v>2481.9874635378333</v>
      </c>
      <c r="G71" s="1665">
        <v>2545.0492024462692</v>
      </c>
      <c r="H71" s="1665">
        <v>2557.3199548415937</v>
      </c>
      <c r="I71" s="1665">
        <v>2579.3295707165034</v>
      </c>
      <c r="J71" s="1665">
        <v>2584.2757104919169</v>
      </c>
      <c r="K71" s="1665">
        <v>2583.3953059357123</v>
      </c>
      <c r="L71" s="1665">
        <v>2590.9164960270487</v>
      </c>
      <c r="M71" s="1665">
        <v>2612.0282149138566</v>
      </c>
      <c r="N71" s="1665">
        <v>2643.7116793923306</v>
      </c>
      <c r="O71" s="1171"/>
      <c r="P71" s="1161"/>
    </row>
    <row r="72" spans="1:16" s="1182" customFormat="1" ht="5.25" customHeight="1" x14ac:dyDescent="0.2">
      <c r="A72" s="1180"/>
      <c r="B72" s="1181"/>
      <c r="C72" s="1682"/>
      <c r="D72" s="1664"/>
      <c r="E72" s="1686"/>
      <c r="F72" s="1687"/>
      <c r="G72" s="1688"/>
      <c r="H72" s="1688"/>
      <c r="I72" s="1688"/>
      <c r="J72" s="1688"/>
      <c r="K72" s="1688"/>
      <c r="L72" s="1688"/>
      <c r="M72" s="1688"/>
      <c r="N72" s="1665"/>
      <c r="O72" s="1171"/>
      <c r="P72" s="1161"/>
    </row>
    <row r="73" spans="1:16" s="1182" customFormat="1" ht="9" customHeight="1" x14ac:dyDescent="0.2">
      <c r="A73" s="1180"/>
      <c r="B73" s="1181"/>
      <c r="C73" s="1682"/>
      <c r="D73" s="1674" t="s">
        <v>549</v>
      </c>
      <c r="E73" s="1675">
        <v>3940.69509197857</v>
      </c>
      <c r="F73" s="1676">
        <v>3999.1875512174165</v>
      </c>
      <c r="G73" s="1677">
        <v>4125.6185664979312</v>
      </c>
      <c r="H73" s="1677">
        <v>4165.8922231740835</v>
      </c>
      <c r="I73" s="1677">
        <v>4201.8733046809584</v>
      </c>
      <c r="J73" s="1677">
        <v>4169.5878456591745</v>
      </c>
      <c r="K73" s="1677">
        <v>4127.1565322741944</v>
      </c>
      <c r="L73" s="1677">
        <v>4155.0280147173153</v>
      </c>
      <c r="M73" s="1677">
        <v>4173.9456928845539</v>
      </c>
      <c r="N73" s="1677">
        <v>4215.432986499286</v>
      </c>
      <c r="O73" s="1171"/>
      <c r="P73" s="1161"/>
    </row>
    <row r="74" spans="1:16" s="1182" customFormat="1" ht="9" customHeight="1" x14ac:dyDescent="0.2">
      <c r="A74" s="1180"/>
      <c r="B74" s="1181"/>
      <c r="C74" s="1678" t="s">
        <v>71</v>
      </c>
      <c r="D74" s="1679"/>
      <c r="E74" s="1680">
        <v>4507.3927514405441</v>
      </c>
      <c r="F74" s="1681">
        <v>4557.9269916880939</v>
      </c>
      <c r="G74" s="1665">
        <v>4732.031227010104</v>
      </c>
      <c r="H74" s="1665">
        <v>4804.8297253205228</v>
      </c>
      <c r="I74" s="1665">
        <v>4876.6151215532045</v>
      </c>
      <c r="J74" s="1665">
        <v>4822.8901190454262</v>
      </c>
      <c r="K74" s="1665">
        <v>4743.686904111617</v>
      </c>
      <c r="L74" s="1665">
        <v>4791.2480564640618</v>
      </c>
      <c r="M74" s="1665">
        <v>4797.4452376148101</v>
      </c>
      <c r="N74" s="1665">
        <v>4838.2800830207561</v>
      </c>
      <c r="O74" s="1171"/>
      <c r="P74" s="1161"/>
    </row>
    <row r="75" spans="1:16" s="1182" customFormat="1" ht="9" customHeight="1" x14ac:dyDescent="0.2">
      <c r="A75" s="1180"/>
      <c r="B75" s="1181"/>
      <c r="C75" s="1678" t="s">
        <v>70</v>
      </c>
      <c r="D75" s="1679"/>
      <c r="E75" s="1680">
        <v>3055.674116331551</v>
      </c>
      <c r="F75" s="1681">
        <v>3127.4351415342594</v>
      </c>
      <c r="G75" s="1665">
        <v>3206.9692678065953</v>
      </c>
      <c r="H75" s="1665">
        <v>3228.2607800000255</v>
      </c>
      <c r="I75" s="1665">
        <v>3251.6983944138274</v>
      </c>
      <c r="J75" s="1665">
        <v>3254.765311262096</v>
      </c>
      <c r="K75" s="1665">
        <v>3262.5706351869117</v>
      </c>
      <c r="L75" s="1665">
        <v>3277.9331907210967</v>
      </c>
      <c r="M75" s="1665">
        <v>3313.8246855620782</v>
      </c>
      <c r="N75" s="1665">
        <v>3353.8708125948597</v>
      </c>
      <c r="O75" s="1171"/>
      <c r="P75" s="1161"/>
    </row>
    <row r="76" spans="1:16" s="1182" customFormat="1" ht="9" customHeight="1" x14ac:dyDescent="0.2">
      <c r="A76" s="1180"/>
      <c r="B76" s="1181"/>
      <c r="C76" s="1682"/>
      <c r="D76" s="1674" t="s">
        <v>550</v>
      </c>
      <c r="E76" s="1675">
        <v>6881.1628655203322</v>
      </c>
      <c r="F76" s="1676">
        <v>6870.7150976966459</v>
      </c>
      <c r="G76" s="1677">
        <v>7263.5556229470285</v>
      </c>
      <c r="H76" s="1677">
        <v>7417.8986043774921</v>
      </c>
      <c r="I76" s="1677">
        <v>7470.4906982004686</v>
      </c>
      <c r="J76" s="1677">
        <v>7321.8694922670029</v>
      </c>
      <c r="K76" s="1677">
        <v>7210.0477433053347</v>
      </c>
      <c r="L76" s="1677">
        <v>7345.9214170216919</v>
      </c>
      <c r="M76" s="1677">
        <v>7369.8903018655756</v>
      </c>
      <c r="N76" s="1677">
        <v>7511.6112082900627</v>
      </c>
      <c r="O76" s="1171"/>
      <c r="P76" s="1161"/>
    </row>
    <row r="77" spans="1:16" s="1182" customFormat="1" ht="9" customHeight="1" x14ac:dyDescent="0.2">
      <c r="A77" s="1180"/>
      <c r="B77" s="1181"/>
      <c r="C77" s="1678" t="s">
        <v>71</v>
      </c>
      <c r="D77" s="1679"/>
      <c r="E77" s="1680">
        <v>8032.3213603799877</v>
      </c>
      <c r="F77" s="1681">
        <v>7969.0693394840118</v>
      </c>
      <c r="G77" s="1665">
        <v>8551.1932734646671</v>
      </c>
      <c r="H77" s="1665">
        <v>8816.9136781608722</v>
      </c>
      <c r="I77" s="1665">
        <v>8961.6977665492323</v>
      </c>
      <c r="J77" s="1665">
        <v>8739.6790873987466</v>
      </c>
      <c r="K77" s="1665">
        <v>8523.103054069039</v>
      </c>
      <c r="L77" s="1665">
        <v>8771.0491239892126</v>
      </c>
      <c r="M77" s="1665">
        <v>8785.7761367194144</v>
      </c>
      <c r="N77" s="1665">
        <v>8988.0891139451487</v>
      </c>
      <c r="O77" s="1171"/>
      <c r="P77" s="1161"/>
    </row>
    <row r="78" spans="1:16" s="1182" customFormat="1" ht="9" customHeight="1" x14ac:dyDescent="0.2">
      <c r="A78" s="1180"/>
      <c r="B78" s="1181"/>
      <c r="C78" s="1678" t="s">
        <v>70</v>
      </c>
      <c r="D78" s="1679"/>
      <c r="E78" s="1680">
        <v>4838.4054807887842</v>
      </c>
      <c r="F78" s="1681">
        <v>4936.7989813743243</v>
      </c>
      <c r="G78" s="1665">
        <v>5087.9327924053341</v>
      </c>
      <c r="H78" s="1665">
        <v>5142.6666894736854</v>
      </c>
      <c r="I78" s="1665">
        <v>5137.9697782413168</v>
      </c>
      <c r="J78" s="1665">
        <v>5106.1055963708932</v>
      </c>
      <c r="K78" s="1665">
        <v>5154.0762076478586</v>
      </c>
      <c r="L78" s="1665">
        <v>5193.2750719008927</v>
      </c>
      <c r="M78" s="1665">
        <v>5267.6478713022125</v>
      </c>
      <c r="N78" s="1665">
        <v>5352.4873312974314</v>
      </c>
      <c r="O78" s="1171"/>
      <c r="P78" s="1161"/>
    </row>
    <row r="79" spans="1:16" s="1182" customFormat="1" ht="4.5" customHeight="1" x14ac:dyDescent="0.2">
      <c r="A79" s="1180"/>
      <c r="B79" s="1181"/>
      <c r="C79" s="1678"/>
      <c r="D79" s="1679"/>
      <c r="E79" s="1680"/>
      <c r="F79" s="1689"/>
      <c r="G79" s="1665"/>
      <c r="H79" s="1665"/>
      <c r="I79" s="1665"/>
      <c r="J79" s="1665"/>
      <c r="K79" s="1665"/>
      <c r="L79" s="1665"/>
      <c r="M79" s="1665"/>
      <c r="N79" s="1665"/>
      <c r="O79" s="1171"/>
      <c r="P79" s="1161"/>
    </row>
    <row r="80" spans="1:16" s="1182" customFormat="1" x14ac:dyDescent="0.2">
      <c r="A80" s="1180"/>
      <c r="B80" s="1181"/>
      <c r="C80" s="1654" t="s">
        <v>551</v>
      </c>
      <c r="D80" s="1655"/>
      <c r="E80" s="1655"/>
      <c r="F80" s="1655"/>
      <c r="G80" s="1655"/>
      <c r="H80" s="1655"/>
      <c r="I80" s="1655"/>
      <c r="J80" s="1655"/>
      <c r="K80" s="1655"/>
      <c r="L80" s="1655"/>
      <c r="M80" s="1655"/>
      <c r="N80" s="1656"/>
      <c r="O80" s="1171"/>
      <c r="P80" s="1161"/>
    </row>
    <row r="81" spans="1:16" s="1182" customFormat="1" ht="12" customHeight="1" x14ac:dyDescent="0.2">
      <c r="A81" s="1180"/>
      <c r="B81" s="1181"/>
      <c r="C81" s="1170" t="s">
        <v>552</v>
      </c>
      <c r="D81" s="1664"/>
      <c r="E81" s="1690"/>
      <c r="F81" s="1690"/>
      <c r="G81" s="1690"/>
      <c r="H81" s="1690"/>
      <c r="I81" s="1690"/>
      <c r="J81" s="1690"/>
      <c r="K81" s="1690"/>
      <c r="L81" s="1690"/>
      <c r="M81" s="1690"/>
      <c r="N81" s="1690"/>
      <c r="O81" s="1171"/>
      <c r="P81" s="1161"/>
    </row>
    <row r="82" spans="1:16" s="1182" customFormat="1" ht="11.25" customHeight="1" x14ac:dyDescent="0.2">
      <c r="A82" s="1180"/>
      <c r="B82" s="1181"/>
      <c r="C82" s="1688"/>
      <c r="D82" s="1691"/>
      <c r="E82" s="1692">
        <f>+E71/E70</f>
        <v>0.70567820908303713</v>
      </c>
      <c r="F82" s="1692">
        <f t="shared" ref="F82:N82" si="0">+F71/F70</f>
        <v>0.71015585427603389</v>
      </c>
      <c r="G82" s="1708">
        <f t="shared" si="0"/>
        <v>0.7051944123719821</v>
      </c>
      <c r="H82" s="1693">
        <f t="shared" si="0"/>
        <v>0.70110694128266504</v>
      </c>
      <c r="I82" s="1693">
        <f t="shared" si="0"/>
        <v>0.69626179000376653</v>
      </c>
      <c r="J82" s="1693">
        <f t="shared" si="0"/>
        <v>0.70205672742636716</v>
      </c>
      <c r="K82" s="1693">
        <f t="shared" si="0"/>
        <v>0.71245605617147512</v>
      </c>
      <c r="L82" s="1693">
        <f t="shared" si="0"/>
        <v>0.7099053994786314</v>
      </c>
      <c r="M82" s="1693">
        <f t="shared" si="0"/>
        <v>0.71451324842043584</v>
      </c>
      <c r="N82" s="1693">
        <f>+N71/N70</f>
        <v>0.71842771883402246</v>
      </c>
      <c r="O82" s="1171"/>
      <c r="P82" s="1161"/>
    </row>
    <row r="83" spans="1:16" s="1182" customFormat="1" ht="12" customHeight="1" x14ac:dyDescent="0.2">
      <c r="A83" s="1180"/>
      <c r="B83" s="1181"/>
      <c r="C83" s="1694" t="s">
        <v>553</v>
      </c>
      <c r="D83" s="1664"/>
      <c r="E83" s="1695"/>
      <c r="F83" s="1696"/>
      <c r="G83" s="1697"/>
      <c r="H83" s="1697"/>
      <c r="I83" s="1697"/>
      <c r="J83" s="1697"/>
      <c r="K83" s="1697"/>
      <c r="L83" s="1697"/>
      <c r="M83" s="1697"/>
      <c r="N83" s="1697"/>
      <c r="O83" s="1171"/>
      <c r="P83" s="1161"/>
    </row>
    <row r="84" spans="1:16" s="1182" customFormat="1" ht="11.25" customHeight="1" x14ac:dyDescent="0.2">
      <c r="A84" s="1180"/>
      <c r="B84" s="1181"/>
      <c r="C84" s="1688"/>
      <c r="D84" s="1691" t="s">
        <v>554</v>
      </c>
      <c r="E84" s="1692">
        <f>+E75/E74</f>
        <v>0.67792497455540568</v>
      </c>
      <c r="F84" s="1692">
        <f t="shared" ref="F84:N84" si="1">+F75/F74</f>
        <v>0.68615296981226304</v>
      </c>
      <c r="G84" s="1708">
        <f t="shared" si="1"/>
        <v>0.67771515316751052</v>
      </c>
      <c r="H84" s="1693">
        <f t="shared" si="1"/>
        <v>0.67187829008543554</v>
      </c>
      <c r="I84" s="1693">
        <f t="shared" si="1"/>
        <v>0.66679414170748819</v>
      </c>
      <c r="J84" s="1693">
        <f t="shared" si="1"/>
        <v>0.67485786134938885</v>
      </c>
      <c r="K84" s="1693">
        <f t="shared" si="1"/>
        <v>0.68777107366826007</v>
      </c>
      <c r="L84" s="1693">
        <f t="shared" si="1"/>
        <v>0.68415017383596066</v>
      </c>
      <c r="M84" s="1693">
        <f t="shared" si="1"/>
        <v>0.69074778792256586</v>
      </c>
      <c r="N84" s="1693">
        <f t="shared" si="1"/>
        <v>0.69319484507827156</v>
      </c>
      <c r="O84" s="1171"/>
      <c r="P84" s="1161"/>
    </row>
    <row r="85" spans="1:16" s="1182" customFormat="1" ht="12" customHeight="1" x14ac:dyDescent="0.2">
      <c r="A85" s="1180"/>
      <c r="B85" s="1181"/>
      <c r="C85" s="1694" t="s">
        <v>555</v>
      </c>
      <c r="D85" s="1664"/>
      <c r="E85" s="1695"/>
      <c r="F85" s="1696"/>
      <c r="G85" s="1697"/>
      <c r="H85" s="1697"/>
      <c r="I85" s="1697"/>
      <c r="J85" s="1697"/>
      <c r="K85" s="1697"/>
      <c r="L85" s="1697"/>
      <c r="M85" s="1697"/>
      <c r="N85" s="1697"/>
      <c r="O85" s="1171"/>
      <c r="P85" s="1161"/>
    </row>
    <row r="86" spans="1:16" s="1182" customFormat="1" ht="11.25" customHeight="1" x14ac:dyDescent="0.2">
      <c r="A86" s="1180"/>
      <c r="B86" s="1181"/>
      <c r="D86" s="1691"/>
      <c r="E86" s="1692">
        <f>+E78/E77</f>
        <v>0.60236701990716812</v>
      </c>
      <c r="F86" s="1692">
        <f t="shared" ref="F86:N86" si="2">+F78/F77</f>
        <v>0.61949504654378829</v>
      </c>
      <c r="G86" s="1708">
        <f t="shared" si="2"/>
        <v>0.59499681853686703</v>
      </c>
      <c r="H86" s="1693">
        <f t="shared" si="2"/>
        <v>0.58327288631756213</v>
      </c>
      <c r="I86" s="1693">
        <f t="shared" si="2"/>
        <v>0.57332549167407709</v>
      </c>
      <c r="J86" s="1693">
        <f t="shared" si="2"/>
        <v>0.58424406037209087</v>
      </c>
      <c r="K86" s="1693">
        <f t="shared" si="2"/>
        <v>0.60471827865406791</v>
      </c>
      <c r="L86" s="1693">
        <f t="shared" si="2"/>
        <v>0.59209280423445043</v>
      </c>
      <c r="M86" s="1693">
        <f t="shared" si="2"/>
        <v>0.59956545549647233</v>
      </c>
      <c r="N86" s="1693">
        <f t="shared" si="2"/>
        <v>0.59550893003419059</v>
      </c>
      <c r="O86" s="1171"/>
      <c r="P86" s="1161"/>
    </row>
    <row r="87" spans="1:16" s="1182" customFormat="1" ht="9" customHeight="1" x14ac:dyDescent="0.2">
      <c r="A87" s="1180"/>
      <c r="B87" s="1181"/>
      <c r="C87" s="1183" t="s">
        <v>510</v>
      </c>
      <c r="D87" s="1688"/>
      <c r="E87" s="1183"/>
      <c r="F87" s="1183"/>
      <c r="G87" s="1183"/>
      <c r="H87" s="1183"/>
      <c r="I87" s="1183"/>
      <c r="J87" s="1183"/>
      <c r="K87" s="1184"/>
      <c r="L87" s="1181"/>
      <c r="M87" s="1709" t="s">
        <v>556</v>
      </c>
      <c r="N87" s="1184"/>
      <c r="O87" s="1171"/>
      <c r="P87" s="1161"/>
    </row>
    <row r="88" spans="1:16" s="1182" customFormat="1" ht="9" customHeight="1" x14ac:dyDescent="0.2">
      <c r="A88" s="1180"/>
      <c r="B88" s="1181"/>
      <c r="C88" s="1183" t="s">
        <v>557</v>
      </c>
      <c r="D88" s="1688"/>
      <c r="E88" s="1183"/>
      <c r="F88" s="1183"/>
      <c r="G88" s="1183"/>
      <c r="H88" s="1183" t="s">
        <v>558</v>
      </c>
      <c r="I88" s="1183"/>
      <c r="J88" s="1183"/>
      <c r="K88" s="1184"/>
      <c r="L88" s="1184"/>
      <c r="M88" s="1184"/>
      <c r="N88" s="1184"/>
      <c r="O88" s="1171"/>
      <c r="P88" s="1161"/>
    </row>
    <row r="89" spans="1:16" ht="10.5" customHeight="1" x14ac:dyDescent="0.2">
      <c r="A89" s="1187"/>
      <c r="B89" s="1155"/>
      <c r="C89" s="1698" t="s">
        <v>559</v>
      </c>
      <c r="D89" s="1185"/>
      <c r="E89" s="1699"/>
      <c r="F89" s="1699"/>
      <c r="G89" s="1699"/>
      <c r="H89" s="1699"/>
      <c r="I89" s="1700"/>
      <c r="J89" s="1700"/>
      <c r="K89" s="1700"/>
      <c r="L89" s="1699"/>
      <c r="M89" s="1699"/>
      <c r="N89" s="1699"/>
      <c r="O89" s="1171"/>
      <c r="P89" s="1187"/>
    </row>
    <row r="90" spans="1:16" ht="13.5" customHeight="1" x14ac:dyDescent="0.2">
      <c r="A90" s="1187"/>
      <c r="B90" s="1155"/>
      <c r="C90" s="1701"/>
      <c r="D90" s="1185"/>
      <c r="E90" s="1186"/>
      <c r="F90" s="1186"/>
      <c r="G90" s="1186"/>
      <c r="H90" s="1186"/>
      <c r="I90" s="1702"/>
      <c r="J90" s="1703"/>
      <c r="L90" s="1704"/>
      <c r="M90" s="1704"/>
      <c r="N90" s="1704"/>
      <c r="O90" s="1188">
        <v>13</v>
      </c>
      <c r="P90" s="1187"/>
    </row>
    <row r="91" spans="1:16" x14ac:dyDescent="0.2">
      <c r="E91" s="1705"/>
      <c r="F91" s="1705"/>
      <c r="G91" s="1705"/>
      <c r="H91" s="1705"/>
      <c r="I91" s="1705"/>
      <c r="J91" s="1705"/>
      <c r="K91" s="1705"/>
      <c r="L91" s="1705"/>
      <c r="M91" s="1705"/>
      <c r="N91" s="1705"/>
    </row>
  </sheetData>
  <mergeCells count="5">
    <mergeCell ref="B1:F1"/>
    <mergeCell ref="C5:D6"/>
    <mergeCell ref="C8:N8"/>
    <mergeCell ref="C80:N80"/>
    <mergeCell ref="L90:N90"/>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AG60"/>
  <sheetViews>
    <sheetView zoomScaleNormal="100" workbookViewId="0"/>
  </sheetViews>
  <sheetFormatPr defaultRowHeight="12.75" x14ac:dyDescent="0.2"/>
  <cols>
    <col min="1" max="1" width="1" style="131" customWidth="1"/>
    <col min="2" max="2" width="2.5703125" style="131" customWidth="1"/>
    <col min="3" max="3" width="1" style="131" customWidth="1"/>
    <col min="4" max="4" width="18.140625" style="131" customWidth="1"/>
    <col min="5" max="5" width="0.5703125" style="131" customWidth="1"/>
    <col min="6" max="6" width="9.85546875" style="131" customWidth="1"/>
    <col min="7" max="7" width="9" style="131" customWidth="1"/>
    <col min="8" max="8" width="9.7109375" style="131" customWidth="1"/>
    <col min="9" max="9" width="9.42578125" style="131" customWidth="1"/>
    <col min="10" max="10" width="9" style="131" customWidth="1"/>
    <col min="11" max="11" width="10" style="131" customWidth="1"/>
    <col min="12" max="12" width="9.28515625" style="131" customWidth="1"/>
    <col min="13" max="13" width="9.140625" style="131" customWidth="1"/>
    <col min="14" max="14" width="2.5703125" style="131" customWidth="1"/>
    <col min="15" max="15" width="1" style="131" customWidth="1"/>
    <col min="16" max="16" width="9.140625" style="244"/>
    <col min="17" max="17" width="9.140625" style="1748"/>
    <col min="18" max="16384" width="9.140625" style="131"/>
  </cols>
  <sheetData>
    <row r="1" spans="1:17" ht="13.5" customHeight="1" x14ac:dyDescent="0.2">
      <c r="A1" s="130"/>
      <c r="B1" s="218"/>
      <c r="C1" s="218"/>
      <c r="D1" s="218"/>
      <c r="E1" s="210"/>
      <c r="F1" s="210"/>
      <c r="G1" s="210"/>
      <c r="H1" s="210"/>
      <c r="I1" s="210"/>
      <c r="J1" s="210"/>
      <c r="K1" s="1502" t="s">
        <v>313</v>
      </c>
      <c r="L1" s="1502"/>
      <c r="M1" s="1502"/>
      <c r="N1" s="1502"/>
      <c r="O1" s="130"/>
    </row>
    <row r="2" spans="1:17" ht="6" customHeight="1" x14ac:dyDescent="0.2">
      <c r="A2" s="130"/>
      <c r="B2" s="219"/>
      <c r="C2" s="354"/>
      <c r="D2" s="354"/>
      <c r="E2" s="209"/>
      <c r="F2" s="209"/>
      <c r="G2" s="209"/>
      <c r="H2" s="209"/>
      <c r="I2" s="209"/>
      <c r="J2" s="209"/>
      <c r="K2" s="209"/>
      <c r="L2" s="209"/>
      <c r="M2" s="132"/>
      <c r="N2" s="132"/>
      <c r="O2" s="130"/>
    </row>
    <row r="3" spans="1:17" ht="13.5" customHeight="1" thickBot="1" x14ac:dyDescent="0.25">
      <c r="A3" s="130"/>
      <c r="B3" s="220"/>
      <c r="C3" s="133"/>
      <c r="D3" s="133"/>
      <c r="E3" s="133"/>
      <c r="F3" s="132"/>
      <c r="G3" s="132"/>
      <c r="H3" s="132"/>
      <c r="I3" s="132"/>
      <c r="J3" s="132"/>
      <c r="K3" s="517"/>
      <c r="L3" s="517"/>
      <c r="M3" s="517" t="s">
        <v>69</v>
      </c>
      <c r="N3" s="517"/>
      <c r="O3" s="517"/>
    </row>
    <row r="4" spans="1:17" ht="15" customHeight="1" thickBot="1" x14ac:dyDescent="0.25">
      <c r="A4" s="130"/>
      <c r="B4" s="220"/>
      <c r="C4" s="1028" t="s">
        <v>471</v>
      </c>
      <c r="D4" s="232"/>
      <c r="E4" s="232"/>
      <c r="F4" s="232"/>
      <c r="G4" s="232"/>
      <c r="H4" s="232"/>
      <c r="I4" s="232"/>
      <c r="J4" s="232"/>
      <c r="K4" s="232"/>
      <c r="L4" s="232"/>
      <c r="M4" s="233"/>
      <c r="N4" s="517"/>
      <c r="O4" s="517"/>
    </row>
    <row r="5" spans="1:17" ht="7.5" customHeight="1" x14ac:dyDescent="0.2">
      <c r="A5" s="130"/>
      <c r="B5" s="220"/>
      <c r="C5" s="1503" t="s">
        <v>84</v>
      </c>
      <c r="D5" s="1503"/>
      <c r="E5" s="132"/>
      <c r="F5" s="11"/>
      <c r="G5" s="132"/>
      <c r="H5" s="132"/>
      <c r="I5" s="132"/>
      <c r="J5" s="132"/>
      <c r="K5" s="517"/>
      <c r="L5" s="517"/>
      <c r="M5" s="517"/>
      <c r="N5" s="517"/>
      <c r="O5" s="517"/>
    </row>
    <row r="6" spans="1:17" ht="13.5" customHeight="1" x14ac:dyDescent="0.2">
      <c r="A6" s="130"/>
      <c r="B6" s="220"/>
      <c r="C6" s="1504"/>
      <c r="D6" s="1504"/>
      <c r="E6" s="81">
        <v>1999</v>
      </c>
      <c r="F6" s="82">
        <v>2012</v>
      </c>
      <c r="G6" s="82">
        <v>2013</v>
      </c>
      <c r="H6" s="82">
        <v>2014</v>
      </c>
      <c r="I6" s="82">
        <v>2015</v>
      </c>
      <c r="J6" s="82">
        <v>2016</v>
      </c>
      <c r="K6" s="82">
        <v>2017</v>
      </c>
      <c r="L6" s="82">
        <v>2018</v>
      </c>
      <c r="M6" s="82">
        <v>2019</v>
      </c>
      <c r="N6" s="517"/>
      <c r="O6" s="517"/>
    </row>
    <row r="7" spans="1:17" ht="2.25" customHeight="1" x14ac:dyDescent="0.2">
      <c r="A7" s="130"/>
      <c r="B7" s="220"/>
      <c r="C7" s="83"/>
      <c r="D7" s="83"/>
      <c r="E7" s="11"/>
      <c r="F7" s="11"/>
      <c r="G7" s="11"/>
      <c r="H7" s="11"/>
      <c r="I7" s="11"/>
      <c r="J7" s="11"/>
      <c r="K7" s="11"/>
      <c r="L7" s="11"/>
      <c r="M7" s="11"/>
      <c r="N7" s="517"/>
      <c r="O7" s="517"/>
    </row>
    <row r="8" spans="1:17" ht="30" customHeight="1" x14ac:dyDescent="0.2">
      <c r="A8" s="130"/>
      <c r="B8" s="220"/>
      <c r="C8" s="1507" t="s">
        <v>291</v>
      </c>
      <c r="D8" s="1507"/>
      <c r="E8" s="1029"/>
      <c r="F8" s="939">
        <v>485</v>
      </c>
      <c r="G8" s="939">
        <v>485</v>
      </c>
      <c r="H8" s="939">
        <v>505</v>
      </c>
      <c r="I8" s="939">
        <v>505</v>
      </c>
      <c r="J8" s="939">
        <v>530</v>
      </c>
      <c r="K8" s="939">
        <v>557</v>
      </c>
      <c r="L8" s="939">
        <v>580</v>
      </c>
      <c r="M8" s="939">
        <v>600</v>
      </c>
      <c r="N8" s="189"/>
      <c r="O8" s="189"/>
    </row>
    <row r="9" spans="1:17" ht="31.5" customHeight="1" x14ac:dyDescent="0.2">
      <c r="A9" s="130"/>
      <c r="B9" s="222"/>
      <c r="C9" s="188" t="s">
        <v>279</v>
      </c>
      <c r="D9" s="188"/>
      <c r="E9" s="186"/>
      <c r="F9" s="186" t="s">
        <v>278</v>
      </c>
      <c r="G9" s="186" t="s">
        <v>330</v>
      </c>
      <c r="H9" s="186" t="s">
        <v>474</v>
      </c>
      <c r="I9" s="186" t="s">
        <v>330</v>
      </c>
      <c r="J9" s="186" t="s">
        <v>420</v>
      </c>
      <c r="K9" s="186" t="s">
        <v>460</v>
      </c>
      <c r="L9" s="186" t="s">
        <v>472</v>
      </c>
      <c r="M9" s="186" t="s">
        <v>500</v>
      </c>
      <c r="N9" s="187"/>
      <c r="O9" s="187"/>
    </row>
    <row r="10" spans="1:17" s="136" customFormat="1" ht="18" customHeight="1" x14ac:dyDescent="0.2">
      <c r="A10" s="134"/>
      <c r="B10" s="221"/>
      <c r="C10" s="137" t="s">
        <v>277</v>
      </c>
      <c r="D10" s="137"/>
      <c r="E10" s="186"/>
      <c r="F10" s="186" t="s">
        <v>276</v>
      </c>
      <c r="G10" s="186" t="s">
        <v>330</v>
      </c>
      <c r="H10" s="186" t="s">
        <v>502</v>
      </c>
      <c r="I10" s="186" t="s">
        <v>330</v>
      </c>
      <c r="J10" s="186" t="s">
        <v>419</v>
      </c>
      <c r="K10" s="186" t="s">
        <v>459</v>
      </c>
      <c r="L10" s="186" t="s">
        <v>473</v>
      </c>
      <c r="M10" s="186" t="s">
        <v>501</v>
      </c>
      <c r="N10" s="186"/>
      <c r="O10" s="186"/>
      <c r="P10" s="1032"/>
      <c r="Q10" s="1770"/>
    </row>
    <row r="11" spans="1:17" ht="20.25" customHeight="1" thickBot="1" x14ac:dyDescent="0.25">
      <c r="A11" s="130"/>
      <c r="B11" s="220"/>
      <c r="C11" s="519" t="s">
        <v>331</v>
      </c>
      <c r="D11" s="518"/>
      <c r="E11" s="132"/>
      <c r="F11" s="132"/>
      <c r="G11" s="132"/>
      <c r="H11" s="132"/>
      <c r="I11" s="132"/>
      <c r="J11" s="132"/>
      <c r="K11" s="132"/>
      <c r="L11" s="132"/>
      <c r="M11" s="517"/>
      <c r="N11" s="132"/>
      <c r="O11" s="130"/>
    </row>
    <row r="12" spans="1:17" s="136" customFormat="1" ht="13.5" customHeight="1" thickBot="1" x14ac:dyDescent="0.25">
      <c r="A12" s="134"/>
      <c r="B12" s="221"/>
      <c r="C12" s="1028" t="s">
        <v>275</v>
      </c>
      <c r="D12" s="1027"/>
      <c r="E12" s="230"/>
      <c r="F12" s="230"/>
      <c r="G12" s="230"/>
      <c r="H12" s="230"/>
      <c r="I12" s="230"/>
      <c r="J12" s="230"/>
      <c r="K12" s="230"/>
      <c r="L12" s="230"/>
      <c r="M12" s="231"/>
      <c r="N12" s="132"/>
      <c r="O12" s="130"/>
      <c r="P12" s="1032"/>
      <c r="Q12" s="1770"/>
    </row>
    <row r="13" spans="1:17" ht="7.5" customHeight="1" x14ac:dyDescent="0.2">
      <c r="A13" s="130"/>
      <c r="B13" s="220"/>
      <c r="C13" s="1505" t="s">
        <v>272</v>
      </c>
      <c r="D13" s="1505"/>
      <c r="E13" s="138"/>
      <c r="F13" s="138"/>
      <c r="G13" s="139"/>
      <c r="H13" s="139"/>
      <c r="I13" s="139"/>
      <c r="J13" s="139"/>
      <c r="K13" s="139"/>
      <c r="L13" s="139"/>
      <c r="M13" s="139"/>
      <c r="N13" s="132"/>
      <c r="O13" s="130"/>
      <c r="P13" s="1032"/>
    </row>
    <row r="14" spans="1:17" ht="13.5" customHeight="1" x14ac:dyDescent="0.2">
      <c r="A14" s="130"/>
      <c r="B14" s="220"/>
      <c r="C14" s="1506"/>
      <c r="D14" s="1506"/>
      <c r="E14" s="138"/>
      <c r="F14" s="138"/>
      <c r="G14" s="1131">
        <v>2015</v>
      </c>
      <c r="H14" s="1508">
        <v>2016</v>
      </c>
      <c r="I14" s="1509"/>
      <c r="J14" s="1508">
        <v>2017</v>
      </c>
      <c r="K14" s="1509"/>
      <c r="L14" s="1508">
        <v>2018</v>
      </c>
      <c r="M14" s="1510"/>
      <c r="N14" s="132"/>
      <c r="O14" s="130"/>
      <c r="P14" s="1032"/>
    </row>
    <row r="15" spans="1:17" ht="12.75" customHeight="1" x14ac:dyDescent="0.2">
      <c r="A15" s="130"/>
      <c r="B15" s="220"/>
      <c r="C15" s="138"/>
      <c r="D15" s="138"/>
      <c r="E15" s="138"/>
      <c r="F15" s="138"/>
      <c r="G15" s="428" t="s">
        <v>85</v>
      </c>
      <c r="H15" s="1133" t="s">
        <v>505</v>
      </c>
      <c r="I15" s="1134" t="s">
        <v>487</v>
      </c>
      <c r="J15" s="1121" t="s">
        <v>86</v>
      </c>
      <c r="K15" s="1035" t="s">
        <v>85</v>
      </c>
      <c r="L15" s="1133" t="s">
        <v>86</v>
      </c>
      <c r="M15" s="1134" t="s">
        <v>85</v>
      </c>
      <c r="N15" s="132"/>
      <c r="O15" s="130"/>
      <c r="P15" s="1032"/>
    </row>
    <row r="16" spans="1:17" ht="4.5" customHeight="1" x14ac:dyDescent="0.2">
      <c r="A16" s="130"/>
      <c r="B16" s="220"/>
      <c r="C16" s="138"/>
      <c r="D16" s="138"/>
      <c r="E16" s="138"/>
      <c r="F16" s="138"/>
      <c r="G16" s="986"/>
      <c r="H16" s="986"/>
      <c r="I16" s="987"/>
      <c r="J16" s="357"/>
      <c r="K16" s="357"/>
      <c r="L16" s="1122"/>
      <c r="M16" s="357"/>
      <c r="N16" s="139"/>
      <c r="O16" s="130"/>
      <c r="P16" s="1032"/>
    </row>
    <row r="17" spans="1:22" ht="15" customHeight="1" x14ac:dyDescent="0.2">
      <c r="A17" s="130"/>
      <c r="B17" s="220"/>
      <c r="C17" s="203" t="s">
        <v>290</v>
      </c>
      <c r="D17" s="229"/>
      <c r="E17" s="226"/>
      <c r="F17" s="226"/>
      <c r="G17" s="964">
        <v>952.67243142082441</v>
      </c>
      <c r="H17" s="513">
        <v>957.61</v>
      </c>
      <c r="I17" s="513">
        <v>961.31</v>
      </c>
      <c r="J17" s="883">
        <v>970.88</v>
      </c>
      <c r="K17" s="513">
        <v>972.47</v>
      </c>
      <c r="L17" s="889">
        <v>977.16</v>
      </c>
      <c r="M17" s="513">
        <v>983.04</v>
      </c>
      <c r="N17" s="139"/>
      <c r="O17" s="130"/>
      <c r="P17" s="1032"/>
    </row>
    <row r="18" spans="1:22" ht="13.5" customHeight="1" x14ac:dyDescent="0.2">
      <c r="A18" s="130"/>
      <c r="B18" s="220"/>
      <c r="C18" s="521" t="s">
        <v>71</v>
      </c>
      <c r="D18" s="140"/>
      <c r="E18" s="138"/>
      <c r="F18" s="138"/>
      <c r="G18" s="965">
        <v>1034.2916578226188</v>
      </c>
      <c r="H18" s="514">
        <v>1038.3599999999999</v>
      </c>
      <c r="I18" s="514">
        <v>1045.1300000000001</v>
      </c>
      <c r="J18" s="884">
        <v>1050.32</v>
      </c>
      <c r="K18" s="514">
        <v>1052.02</v>
      </c>
      <c r="L18" s="882">
        <v>1051.69</v>
      </c>
      <c r="M18" s="514">
        <v>1059.48</v>
      </c>
      <c r="N18" s="139"/>
      <c r="O18" s="130"/>
      <c r="P18" s="1032"/>
      <c r="Q18" s="1771"/>
    </row>
    <row r="19" spans="1:22" ht="13.5" customHeight="1" x14ac:dyDescent="0.2">
      <c r="A19" s="130"/>
      <c r="B19" s="220"/>
      <c r="C19" s="521" t="s">
        <v>70</v>
      </c>
      <c r="D19" s="140"/>
      <c r="E19" s="138"/>
      <c r="F19" s="138"/>
      <c r="G19" s="965">
        <v>852.69380865007668</v>
      </c>
      <c r="H19" s="514">
        <v>860.34</v>
      </c>
      <c r="I19" s="514">
        <v>861.16</v>
      </c>
      <c r="J19" s="884">
        <v>876.77</v>
      </c>
      <c r="K19" s="514">
        <v>876.6</v>
      </c>
      <c r="L19" s="882">
        <v>889.45</v>
      </c>
      <c r="M19" s="514">
        <v>894.42</v>
      </c>
      <c r="N19" s="139"/>
      <c r="O19" s="130"/>
      <c r="P19" s="1032"/>
      <c r="Q19" s="1771"/>
    </row>
    <row r="20" spans="1:22" ht="6.75" customHeight="1" x14ac:dyDescent="0.2">
      <c r="A20" s="130"/>
      <c r="B20" s="220"/>
      <c r="C20" s="169"/>
      <c r="D20" s="140"/>
      <c r="E20" s="138"/>
      <c r="F20" s="138"/>
      <c r="G20" s="967"/>
      <c r="H20" s="522"/>
      <c r="I20" s="522"/>
      <c r="J20" s="885"/>
      <c r="K20" s="522"/>
      <c r="L20" s="966"/>
      <c r="M20" s="522"/>
      <c r="N20" s="139"/>
      <c r="O20" s="130"/>
      <c r="P20" s="1032"/>
    </row>
    <row r="21" spans="1:22" ht="15" customHeight="1" x14ac:dyDescent="0.2">
      <c r="A21" s="130"/>
      <c r="B21" s="220"/>
      <c r="C21" s="203" t="s">
        <v>289</v>
      </c>
      <c r="D21" s="229"/>
      <c r="E21" s="226"/>
      <c r="F21" s="226"/>
      <c r="G21" s="964">
        <v>1130.3699999999999</v>
      </c>
      <c r="H21" s="513">
        <v>1138.73</v>
      </c>
      <c r="I21" s="513">
        <v>1144.6099999999999</v>
      </c>
      <c r="J21" s="889">
        <v>1148.29</v>
      </c>
      <c r="K21" s="513">
        <v>1150.6199999999999</v>
      </c>
      <c r="L21" s="889">
        <v>1166.8599999999999</v>
      </c>
      <c r="M21" s="513">
        <v>1170.6300000000001</v>
      </c>
      <c r="N21" s="139"/>
      <c r="O21" s="130"/>
      <c r="P21" s="1032"/>
    </row>
    <row r="22" spans="1:22" s="142" customFormat="1" ht="13.5" customHeight="1" x14ac:dyDescent="0.2">
      <c r="A22" s="141"/>
      <c r="B22" s="223"/>
      <c r="C22" s="521" t="s">
        <v>71</v>
      </c>
      <c r="D22" s="140"/>
      <c r="E22" s="138"/>
      <c r="F22" s="138"/>
      <c r="G22" s="965">
        <v>1245.79</v>
      </c>
      <c r="H22" s="514">
        <v>1259.46</v>
      </c>
      <c r="I22" s="514">
        <v>1271.24</v>
      </c>
      <c r="J22" s="882">
        <v>1265.28</v>
      </c>
      <c r="K22" s="514">
        <v>1266.32</v>
      </c>
      <c r="L22" s="882">
        <v>1279</v>
      </c>
      <c r="M22" s="514">
        <v>1285.4100000000001</v>
      </c>
      <c r="N22" s="138"/>
      <c r="O22" s="141"/>
      <c r="P22" s="1032"/>
      <c r="Q22" s="1772"/>
      <c r="R22" s="131"/>
      <c r="S22" s="131"/>
      <c r="T22" s="131"/>
      <c r="U22" s="131"/>
      <c r="V22" s="131"/>
    </row>
    <row r="23" spans="1:22" s="142" customFormat="1" ht="13.5" customHeight="1" x14ac:dyDescent="0.2">
      <c r="A23" s="141"/>
      <c r="B23" s="223"/>
      <c r="C23" s="521" t="s">
        <v>70</v>
      </c>
      <c r="D23" s="140"/>
      <c r="E23" s="138"/>
      <c r="F23" s="138"/>
      <c r="G23" s="965">
        <v>989</v>
      </c>
      <c r="H23" s="882">
        <v>993.28</v>
      </c>
      <c r="I23" s="514">
        <v>993.3</v>
      </c>
      <c r="J23" s="884">
        <v>1009.68</v>
      </c>
      <c r="K23" s="514">
        <v>1011.17</v>
      </c>
      <c r="L23" s="882">
        <v>1034.9000000000001</v>
      </c>
      <c r="M23" s="514">
        <v>1037.57</v>
      </c>
      <c r="N23" s="138"/>
      <c r="O23" s="141"/>
      <c r="P23" s="1032"/>
      <c r="Q23" s="1772"/>
      <c r="R23" s="131"/>
      <c r="S23" s="131"/>
      <c r="T23" s="131"/>
      <c r="U23" s="131"/>
      <c r="V23" s="131"/>
    </row>
    <row r="24" spans="1:22" ht="15" customHeight="1" x14ac:dyDescent="0.2">
      <c r="A24" s="130"/>
      <c r="B24" s="220"/>
      <c r="C24" s="940" t="s">
        <v>452</v>
      </c>
      <c r="E24" s="138"/>
      <c r="F24" s="138"/>
      <c r="G24" s="969">
        <f t="shared" ref="G24:J24" si="0">+G23/G22</f>
        <v>0.79387376684673983</v>
      </c>
      <c r="H24" s="968">
        <f t="shared" si="0"/>
        <v>0.78865545551268001</v>
      </c>
      <c r="I24" s="985">
        <f t="shared" si="0"/>
        <v>0.78136307856895626</v>
      </c>
      <c r="J24" s="1031">
        <f t="shared" si="0"/>
        <v>0.79798937784522006</v>
      </c>
      <c r="K24" s="985">
        <f>+K23/K22</f>
        <v>0.79851064501863667</v>
      </c>
      <c r="L24" s="1031">
        <f>+L23/L22</f>
        <v>0.8091477716966381</v>
      </c>
      <c r="M24" s="985">
        <f>+M23/M22</f>
        <v>0.8071899238375303</v>
      </c>
      <c r="N24" s="139"/>
      <c r="O24" s="130"/>
      <c r="P24" s="1032"/>
    </row>
    <row r="25" spans="1:22" ht="21.75" customHeight="1" x14ac:dyDescent="0.2">
      <c r="A25" s="130"/>
      <c r="B25" s="220"/>
      <c r="C25" s="203" t="s">
        <v>288</v>
      </c>
      <c r="D25" s="229"/>
      <c r="E25" s="226"/>
      <c r="F25" s="226"/>
      <c r="G25" s="971">
        <f t="shared" ref="G25:I25" si="1">+G17/G21*100</f>
        <v>84.279698808427725</v>
      </c>
      <c r="H25" s="970">
        <f t="shared" si="1"/>
        <v>84.094561485163297</v>
      </c>
      <c r="I25" s="515">
        <f t="shared" si="1"/>
        <v>83.985811761211252</v>
      </c>
      <c r="J25" s="886">
        <f>+J17/J21*100</f>
        <v>84.550070104241954</v>
      </c>
      <c r="K25" s="515">
        <f>+K17/K21*100</f>
        <v>84.51704298552086</v>
      </c>
      <c r="L25" s="886">
        <f>+L17/L21*100</f>
        <v>83.742694067840191</v>
      </c>
      <c r="M25" s="515">
        <f>+M17/M21*100</f>
        <v>83.975295353783849</v>
      </c>
      <c r="N25" s="139"/>
      <c r="O25" s="130"/>
      <c r="P25" s="1032"/>
    </row>
    <row r="26" spans="1:22" ht="13.5" customHeight="1" x14ac:dyDescent="0.2">
      <c r="A26" s="130"/>
      <c r="B26" s="220"/>
      <c r="C26" s="521" t="s">
        <v>71</v>
      </c>
      <c r="D26" s="140"/>
      <c r="E26" s="138"/>
      <c r="F26" s="138"/>
      <c r="G26" s="973">
        <f t="shared" ref="G26:K26" si="2">+G18/G22*100</f>
        <v>83.022953934661444</v>
      </c>
      <c r="H26" s="972">
        <f t="shared" si="2"/>
        <v>82.444857319803717</v>
      </c>
      <c r="I26" s="704">
        <f t="shared" si="2"/>
        <v>82.213429407507647</v>
      </c>
      <c r="J26" s="887">
        <f t="shared" si="2"/>
        <v>83.010875063227104</v>
      </c>
      <c r="K26" s="704">
        <f t="shared" si="2"/>
        <v>83.076947375071072</v>
      </c>
      <c r="L26" s="887">
        <f t="shared" ref="L26" si="3">+L18/L22*100</f>
        <v>82.227521501172802</v>
      </c>
      <c r="M26" s="704">
        <f t="shared" ref="M26" si="4">+M18/M22*100</f>
        <v>82.423506896632205</v>
      </c>
      <c r="N26" s="139"/>
      <c r="O26" s="130"/>
      <c r="P26" s="1032"/>
    </row>
    <row r="27" spans="1:22" ht="13.5" customHeight="1" x14ac:dyDescent="0.2">
      <c r="A27" s="130"/>
      <c r="B27" s="220"/>
      <c r="C27" s="521" t="s">
        <v>70</v>
      </c>
      <c r="D27" s="140"/>
      <c r="E27" s="138"/>
      <c r="F27" s="138"/>
      <c r="G27" s="973">
        <f t="shared" ref="G27:K27" si="5">+G19/G23*100</f>
        <v>86.217776405467816</v>
      </c>
      <c r="H27" s="972">
        <f t="shared" si="5"/>
        <v>86.616059922680421</v>
      </c>
      <c r="I27" s="704">
        <f t="shared" si="5"/>
        <v>86.696869022450414</v>
      </c>
      <c r="J27" s="887">
        <f t="shared" si="5"/>
        <v>86.836423421281992</v>
      </c>
      <c r="K27" s="704">
        <f t="shared" si="5"/>
        <v>86.69165422233651</v>
      </c>
      <c r="L27" s="887">
        <f t="shared" ref="L27" si="6">+L19/L23*100</f>
        <v>85.945501980867718</v>
      </c>
      <c r="M27" s="704">
        <f t="shared" ref="M27" si="7">+M19/M23*100</f>
        <v>86.203340497508606</v>
      </c>
      <c r="N27" s="139"/>
      <c r="O27" s="130"/>
      <c r="P27" s="1032"/>
    </row>
    <row r="28" spans="1:22" ht="6.75" customHeight="1" x14ac:dyDescent="0.2">
      <c r="A28" s="130"/>
      <c r="B28" s="220"/>
      <c r="C28" s="169"/>
      <c r="D28" s="140"/>
      <c r="E28" s="138"/>
      <c r="F28" s="138"/>
      <c r="G28" s="975"/>
      <c r="H28" s="974"/>
      <c r="I28" s="516"/>
      <c r="J28" s="888"/>
      <c r="K28" s="516"/>
      <c r="L28" s="516"/>
      <c r="M28" s="516"/>
      <c r="N28" s="139"/>
      <c r="O28" s="130"/>
      <c r="P28" s="1032"/>
    </row>
    <row r="29" spans="1:22" ht="23.25" customHeight="1" x14ac:dyDescent="0.2">
      <c r="A29" s="130"/>
      <c r="B29" s="220"/>
      <c r="C29" s="1511" t="s">
        <v>287</v>
      </c>
      <c r="D29" s="1511"/>
      <c r="E29" s="1511"/>
      <c r="F29" s="1511"/>
      <c r="G29" s="964">
        <v>21.1</v>
      </c>
      <c r="H29" s="889">
        <v>25.3</v>
      </c>
      <c r="I29" s="513">
        <v>23.3</v>
      </c>
      <c r="J29" s="883">
        <v>25.7</v>
      </c>
      <c r="K29" s="513">
        <v>21.6</v>
      </c>
      <c r="L29" s="889">
        <v>25.6</v>
      </c>
      <c r="M29" s="513">
        <v>22.1</v>
      </c>
      <c r="N29" s="139"/>
      <c r="O29" s="130"/>
      <c r="P29" s="1032"/>
    </row>
    <row r="30" spans="1:22" ht="13.5" customHeight="1" x14ac:dyDescent="0.2">
      <c r="A30" s="141"/>
      <c r="B30" s="223"/>
      <c r="C30" s="521" t="s">
        <v>274</v>
      </c>
      <c r="D30" s="140"/>
      <c r="E30" s="138"/>
      <c r="F30" s="138"/>
      <c r="G30" s="965">
        <v>17</v>
      </c>
      <c r="H30" s="882">
        <v>19.7</v>
      </c>
      <c r="I30" s="514">
        <v>18.5</v>
      </c>
      <c r="J30" s="882">
        <v>21.2</v>
      </c>
      <c r="K30" s="514">
        <v>17.2</v>
      </c>
      <c r="L30" s="882">
        <v>21.6</v>
      </c>
      <c r="M30" s="514">
        <v>17.899999999999999</v>
      </c>
      <c r="O30" s="130"/>
      <c r="P30" s="1032"/>
    </row>
    <row r="31" spans="1:22" ht="13.5" customHeight="1" x14ac:dyDescent="0.2">
      <c r="A31" s="130"/>
      <c r="B31" s="220"/>
      <c r="C31" s="521" t="s">
        <v>273</v>
      </c>
      <c r="D31" s="140"/>
      <c r="E31" s="138"/>
      <c r="F31" s="138"/>
      <c r="G31" s="965">
        <v>26.2</v>
      </c>
      <c r="H31" s="882">
        <v>32</v>
      </c>
      <c r="I31" s="514">
        <v>28.9</v>
      </c>
      <c r="J31" s="882">
        <v>30.9</v>
      </c>
      <c r="K31" s="514">
        <v>26.8</v>
      </c>
      <c r="L31" s="882">
        <v>26.8</v>
      </c>
      <c r="M31" s="514">
        <v>26.8</v>
      </c>
      <c r="N31" s="139"/>
      <c r="O31" s="130"/>
      <c r="P31" s="1032"/>
    </row>
    <row r="32" spans="1:22" ht="20.25" customHeight="1" thickBot="1" x14ac:dyDescent="0.25">
      <c r="A32" s="130"/>
      <c r="B32" s="220"/>
      <c r="C32" s="169"/>
      <c r="D32" s="140"/>
      <c r="E32" s="138"/>
      <c r="F32" s="138"/>
      <c r="G32" s="1112"/>
      <c r="H32" s="1521"/>
      <c r="I32" s="1521"/>
      <c r="J32" s="1521"/>
      <c r="K32" s="1521"/>
      <c r="L32" s="1522"/>
      <c r="M32" s="1522"/>
      <c r="N32" s="139"/>
      <c r="O32" s="130"/>
    </row>
    <row r="33" spans="1:33" ht="30.75" customHeight="1" thickBot="1" x14ac:dyDescent="0.25">
      <c r="A33" s="130"/>
      <c r="B33" s="220"/>
      <c r="C33" s="1513" t="s">
        <v>470</v>
      </c>
      <c r="D33" s="1514"/>
      <c r="E33" s="1514"/>
      <c r="F33" s="1514"/>
      <c r="G33" s="1514"/>
      <c r="H33" s="1514"/>
      <c r="I33" s="1514"/>
      <c r="J33" s="1514"/>
      <c r="K33" s="1514"/>
      <c r="L33" s="1514"/>
      <c r="M33" s="1515"/>
      <c r="N33" s="180"/>
      <c r="O33" s="130"/>
    </row>
    <row r="34" spans="1:33" ht="7.5" customHeight="1" x14ac:dyDescent="0.2">
      <c r="A34" s="130"/>
      <c r="B34" s="220"/>
      <c r="C34" s="1516" t="s">
        <v>272</v>
      </c>
      <c r="D34" s="1516"/>
      <c r="E34" s="183"/>
      <c r="F34" s="182"/>
      <c r="G34" s="143"/>
      <c r="H34" s="143"/>
      <c r="I34" s="143"/>
      <c r="J34" s="143"/>
      <c r="K34" s="143"/>
      <c r="L34" s="143"/>
      <c r="M34" s="143"/>
      <c r="N34" s="180"/>
      <c r="O34" s="130"/>
      <c r="R34" s="136"/>
      <c r="S34" s="136"/>
      <c r="T34" s="136"/>
      <c r="U34" s="136"/>
      <c r="V34" s="136"/>
      <c r="W34" s="136"/>
      <c r="X34" s="136"/>
      <c r="Y34" s="136"/>
      <c r="Z34" s="136"/>
      <c r="AA34" s="136"/>
      <c r="AB34" s="136"/>
      <c r="AC34" s="136"/>
      <c r="AE34" s="136"/>
      <c r="AF34" s="136"/>
      <c r="AG34" s="136"/>
    </row>
    <row r="35" spans="1:33" ht="36" customHeight="1" x14ac:dyDescent="0.2">
      <c r="A35" s="130"/>
      <c r="B35" s="220"/>
      <c r="C35" s="1517"/>
      <c r="D35" s="1517"/>
      <c r="E35" s="185"/>
      <c r="F35" s="185"/>
      <c r="G35" s="185"/>
      <c r="H35" s="1518" t="s">
        <v>271</v>
      </c>
      <c r="I35" s="1519"/>
      <c r="J35" s="1518" t="s">
        <v>270</v>
      </c>
      <c r="K35" s="1519"/>
      <c r="L35" s="1518" t="s">
        <v>269</v>
      </c>
      <c r="M35" s="1520"/>
      <c r="N35" s="180"/>
      <c r="O35" s="130"/>
    </row>
    <row r="36" spans="1:33" s="136" customFormat="1" ht="22.5" customHeight="1" x14ac:dyDescent="0.2">
      <c r="A36" s="134"/>
      <c r="B36" s="221"/>
      <c r="C36" s="185"/>
      <c r="D36" s="185"/>
      <c r="E36" s="185"/>
      <c r="F36" s="185"/>
      <c r="G36" s="185"/>
      <c r="H36" s="1123" t="s">
        <v>503</v>
      </c>
      <c r="I36" s="976" t="s">
        <v>504</v>
      </c>
      <c r="J36" s="1132" t="s">
        <v>503</v>
      </c>
      <c r="K36" s="976" t="s">
        <v>504</v>
      </c>
      <c r="L36" s="1132" t="s">
        <v>503</v>
      </c>
      <c r="M36" s="867" t="s">
        <v>504</v>
      </c>
      <c r="N36" s="184"/>
      <c r="O36" s="134"/>
      <c r="P36" s="1032"/>
      <c r="Q36" s="1770"/>
      <c r="T36" s="131"/>
      <c r="U36" s="131"/>
      <c r="V36" s="131"/>
      <c r="W36" s="131"/>
      <c r="X36" s="131"/>
      <c r="Y36" s="131"/>
      <c r="Z36" s="131"/>
      <c r="AA36" s="131"/>
      <c r="AB36" s="131"/>
      <c r="AC36" s="131"/>
      <c r="AE36" s="131"/>
      <c r="AF36" s="131"/>
      <c r="AG36" s="131"/>
    </row>
    <row r="37" spans="1:33" ht="15" customHeight="1" x14ac:dyDescent="0.2">
      <c r="A37" s="130"/>
      <c r="B37" s="220"/>
      <c r="C37" s="203" t="s">
        <v>67</v>
      </c>
      <c r="D37" s="225"/>
      <c r="E37" s="226"/>
      <c r="F37" s="227"/>
      <c r="G37" s="228"/>
      <c r="H37" s="1038">
        <v>977.16</v>
      </c>
      <c r="I37" s="1038">
        <v>983.03816634008172</v>
      </c>
      <c r="J37" s="1038">
        <v>1166.8599999999999</v>
      </c>
      <c r="K37" s="1038">
        <v>1170.6300000000001</v>
      </c>
      <c r="L37" s="1037">
        <v>25.6</v>
      </c>
      <c r="M37" s="1037">
        <v>22.1</v>
      </c>
      <c r="N37" s="180"/>
      <c r="O37" s="130"/>
      <c r="Q37" s="1773"/>
      <c r="R37" s="941"/>
      <c r="S37" s="941"/>
      <c r="T37" s="244"/>
      <c r="U37" s="244"/>
      <c r="V37" s="244"/>
      <c r="W37" s="244"/>
      <c r="X37" s="244"/>
      <c r="Y37" s="244"/>
      <c r="Z37" s="244"/>
      <c r="AA37" s="244"/>
      <c r="AB37" s="244"/>
      <c r="AC37" s="244"/>
      <c r="AE37" s="244"/>
      <c r="AF37" s="244"/>
      <c r="AG37" s="244"/>
    </row>
    <row r="38" spans="1:33" ht="13.5" customHeight="1" x14ac:dyDescent="0.2">
      <c r="A38" s="130"/>
      <c r="B38" s="220"/>
      <c r="C38" s="94" t="s">
        <v>268</v>
      </c>
      <c r="D38" s="191"/>
      <c r="E38" s="191"/>
      <c r="F38" s="191"/>
      <c r="G38" s="191"/>
      <c r="H38" s="988">
        <v>1044.0999999999999</v>
      </c>
      <c r="I38" s="988">
        <v>1114.7350196493351</v>
      </c>
      <c r="J38" s="988">
        <v>1373.35</v>
      </c>
      <c r="K38" s="988">
        <v>1476.28</v>
      </c>
      <c r="L38" s="1036">
        <v>11</v>
      </c>
      <c r="M38" s="1036">
        <v>9.9</v>
      </c>
      <c r="N38" s="880"/>
      <c r="O38" s="794"/>
      <c r="Q38" s="1773"/>
      <c r="R38" s="941"/>
      <c r="S38" s="941"/>
      <c r="T38" s="244"/>
      <c r="U38" s="244"/>
      <c r="V38" s="244"/>
      <c r="W38" s="244"/>
      <c r="X38" s="244"/>
      <c r="Y38" s="244"/>
      <c r="Z38" s="244"/>
      <c r="AA38" s="244"/>
      <c r="AB38" s="244"/>
      <c r="AC38" s="244"/>
      <c r="AE38" s="244"/>
      <c r="AF38" s="244"/>
      <c r="AG38" s="244"/>
    </row>
    <row r="39" spans="1:33" ht="13.5" customHeight="1" x14ac:dyDescent="0.2">
      <c r="A39" s="130"/>
      <c r="B39" s="220"/>
      <c r="C39" s="94" t="s">
        <v>267</v>
      </c>
      <c r="D39" s="191"/>
      <c r="E39" s="191"/>
      <c r="F39" s="191"/>
      <c r="G39" s="191"/>
      <c r="H39" s="988">
        <v>915.36</v>
      </c>
      <c r="I39" s="988">
        <v>933.52625324517476</v>
      </c>
      <c r="J39" s="988">
        <v>1081.23</v>
      </c>
      <c r="K39" s="988">
        <v>1099.28</v>
      </c>
      <c r="L39" s="1036">
        <v>29.6</v>
      </c>
      <c r="M39" s="1036">
        <v>25.8</v>
      </c>
      <c r="N39" s="880"/>
      <c r="O39" s="794"/>
      <c r="Q39" s="1773"/>
      <c r="R39" s="941"/>
      <c r="S39" s="941"/>
      <c r="T39" s="244"/>
      <c r="U39" s="244"/>
      <c r="V39" s="244"/>
      <c r="W39" s="244"/>
      <c r="X39" s="244"/>
      <c r="Y39" s="244"/>
      <c r="Z39" s="244"/>
      <c r="AA39" s="244"/>
      <c r="AB39" s="244"/>
      <c r="AC39" s="244"/>
      <c r="AE39" s="244"/>
      <c r="AF39" s="244"/>
      <c r="AG39" s="244"/>
    </row>
    <row r="40" spans="1:33" ht="13.5" customHeight="1" x14ac:dyDescent="0.2">
      <c r="A40" s="130"/>
      <c r="B40" s="220"/>
      <c r="C40" s="94" t="s">
        <v>266</v>
      </c>
      <c r="D40" s="181"/>
      <c r="E40" s="181"/>
      <c r="F40" s="181"/>
      <c r="G40" s="181"/>
      <c r="H40" s="988">
        <v>2012.63</v>
      </c>
      <c r="I40" s="988">
        <v>2031.3500335516856</v>
      </c>
      <c r="J40" s="988">
        <v>2921.83</v>
      </c>
      <c r="K40" s="988">
        <v>2938.3</v>
      </c>
      <c r="L40" s="1036">
        <v>0.7</v>
      </c>
      <c r="M40" s="1036">
        <v>0.3</v>
      </c>
      <c r="N40" s="880"/>
      <c r="O40" s="794"/>
      <c r="Q40" s="1773"/>
      <c r="R40" s="941"/>
      <c r="S40" s="941"/>
      <c r="T40" s="244"/>
      <c r="U40" s="244"/>
      <c r="V40" s="244"/>
      <c r="W40" s="244"/>
      <c r="X40" s="244"/>
      <c r="Y40" s="244"/>
      <c r="Z40" s="244"/>
      <c r="AA40" s="244"/>
      <c r="AB40" s="244"/>
      <c r="AC40" s="244"/>
      <c r="AE40" s="244"/>
      <c r="AF40" s="244"/>
      <c r="AG40" s="244"/>
    </row>
    <row r="41" spans="1:33" ht="13.5" customHeight="1" x14ac:dyDescent="0.2">
      <c r="A41" s="130"/>
      <c r="B41" s="220"/>
      <c r="C41" s="94" t="s">
        <v>265</v>
      </c>
      <c r="D41" s="181"/>
      <c r="E41" s="181"/>
      <c r="F41" s="181"/>
      <c r="G41" s="181"/>
      <c r="H41" s="988">
        <v>933.61</v>
      </c>
      <c r="I41" s="988">
        <v>919.35866827503025</v>
      </c>
      <c r="J41" s="988">
        <v>1155.9100000000001</v>
      </c>
      <c r="K41" s="988">
        <v>1148.44</v>
      </c>
      <c r="L41" s="1036">
        <v>21.7</v>
      </c>
      <c r="M41" s="1036">
        <v>21.6</v>
      </c>
      <c r="N41" s="880"/>
      <c r="O41" s="794"/>
      <c r="Q41" s="1773"/>
      <c r="R41" s="941"/>
      <c r="S41" s="941"/>
      <c r="T41" s="244"/>
      <c r="U41" s="244"/>
      <c r="V41" s="244"/>
      <c r="W41" s="244"/>
      <c r="X41" s="244"/>
      <c r="Y41" s="244"/>
      <c r="Z41" s="244"/>
      <c r="AA41" s="244"/>
      <c r="AB41" s="244"/>
      <c r="AC41" s="244"/>
      <c r="AE41" s="244"/>
      <c r="AF41" s="244"/>
      <c r="AG41" s="244"/>
    </row>
    <row r="42" spans="1:33" ht="13.5" customHeight="1" x14ac:dyDescent="0.2">
      <c r="A42" s="130"/>
      <c r="B42" s="220"/>
      <c r="C42" s="94" t="s">
        <v>264</v>
      </c>
      <c r="D42" s="181"/>
      <c r="E42" s="181"/>
      <c r="F42" s="181"/>
      <c r="G42" s="181"/>
      <c r="H42" s="988">
        <v>860.82</v>
      </c>
      <c r="I42" s="988">
        <v>869.38429954262301</v>
      </c>
      <c r="J42" s="988">
        <v>992.59</v>
      </c>
      <c r="K42" s="988">
        <v>1017.45</v>
      </c>
      <c r="L42" s="1036">
        <v>31.1</v>
      </c>
      <c r="M42" s="1036">
        <v>23.7</v>
      </c>
      <c r="N42" s="880"/>
      <c r="O42" s="794"/>
      <c r="Q42" s="1773"/>
      <c r="R42" s="941"/>
      <c r="S42" s="941"/>
      <c r="T42" s="244"/>
      <c r="U42" s="244"/>
      <c r="V42" s="244"/>
      <c r="W42" s="244"/>
      <c r="X42" s="244"/>
      <c r="Y42" s="244"/>
      <c r="Z42" s="244"/>
      <c r="AA42" s="244"/>
      <c r="AB42" s="244"/>
      <c r="AC42" s="244"/>
      <c r="AE42" s="244"/>
      <c r="AF42" s="244"/>
      <c r="AG42" s="244"/>
    </row>
    <row r="43" spans="1:33" ht="13.5" customHeight="1" x14ac:dyDescent="0.2">
      <c r="A43" s="130"/>
      <c r="B43" s="220"/>
      <c r="C43" s="94" t="s">
        <v>327</v>
      </c>
      <c r="D43" s="181"/>
      <c r="E43" s="181"/>
      <c r="F43" s="181"/>
      <c r="G43" s="181"/>
      <c r="H43" s="988">
        <v>956.29</v>
      </c>
      <c r="I43" s="988">
        <v>944.23928985466148</v>
      </c>
      <c r="J43" s="988">
        <v>1138.23</v>
      </c>
      <c r="K43" s="988">
        <v>1116.0899999999999</v>
      </c>
      <c r="L43" s="1036">
        <v>24.3</v>
      </c>
      <c r="M43" s="1036">
        <v>21.5</v>
      </c>
      <c r="N43" s="880"/>
      <c r="O43" s="794"/>
      <c r="Q43" s="1773"/>
      <c r="R43" s="941"/>
      <c r="S43" s="941"/>
      <c r="T43" s="244"/>
      <c r="U43" s="244"/>
      <c r="V43" s="244"/>
      <c r="W43" s="244"/>
      <c r="X43" s="244"/>
      <c r="Y43" s="244"/>
      <c r="Z43" s="244"/>
      <c r="AA43" s="244"/>
      <c r="AB43" s="244"/>
      <c r="AC43" s="244"/>
      <c r="AE43" s="244"/>
      <c r="AF43" s="244"/>
      <c r="AG43" s="244"/>
    </row>
    <row r="44" spans="1:33" ht="13.5" customHeight="1" x14ac:dyDescent="0.2">
      <c r="A44" s="130"/>
      <c r="B44" s="220"/>
      <c r="C44" s="94" t="s">
        <v>263</v>
      </c>
      <c r="D44" s="94"/>
      <c r="E44" s="94"/>
      <c r="F44" s="94"/>
      <c r="G44" s="94"/>
      <c r="H44" s="988">
        <v>1113.1199999999999</v>
      </c>
      <c r="I44" s="988">
        <v>1048.1024217454606</v>
      </c>
      <c r="J44" s="988">
        <v>1552.45</v>
      </c>
      <c r="K44" s="988">
        <v>1469.72</v>
      </c>
      <c r="L44" s="1036">
        <v>15.1</v>
      </c>
      <c r="M44" s="1036">
        <v>14.2</v>
      </c>
      <c r="N44" s="880"/>
      <c r="O44" s="794"/>
      <c r="Q44" s="1773"/>
      <c r="R44" s="941"/>
      <c r="S44" s="941"/>
      <c r="T44" s="244"/>
      <c r="U44" s="244"/>
      <c r="V44" s="244"/>
      <c r="W44" s="244"/>
      <c r="X44" s="244"/>
      <c r="Y44" s="244"/>
      <c r="Z44" s="244"/>
      <c r="AA44" s="244"/>
      <c r="AB44" s="244"/>
      <c r="AC44" s="244"/>
      <c r="AE44" s="244"/>
      <c r="AF44" s="244"/>
      <c r="AG44" s="244"/>
    </row>
    <row r="45" spans="1:33" ht="13.5" customHeight="1" x14ac:dyDescent="0.2">
      <c r="A45" s="130"/>
      <c r="B45" s="220"/>
      <c r="C45" s="94" t="s">
        <v>262</v>
      </c>
      <c r="D45" s="181"/>
      <c r="E45" s="181"/>
      <c r="F45" s="181"/>
      <c r="G45" s="181"/>
      <c r="H45" s="988">
        <v>734.82</v>
      </c>
      <c r="I45" s="988">
        <v>750.49526844641082</v>
      </c>
      <c r="J45" s="988">
        <v>808.3</v>
      </c>
      <c r="K45" s="988">
        <v>817.72</v>
      </c>
      <c r="L45" s="1036">
        <v>38</v>
      </c>
      <c r="M45" s="1036">
        <v>32.5</v>
      </c>
      <c r="N45" s="880"/>
      <c r="O45" s="794"/>
      <c r="Q45" s="1773"/>
      <c r="R45" s="941"/>
      <c r="S45" s="941"/>
      <c r="T45" s="244"/>
      <c r="U45" s="244"/>
      <c r="V45" s="244"/>
      <c r="W45" s="244"/>
      <c r="X45" s="244"/>
      <c r="Y45" s="244"/>
      <c r="Z45" s="244"/>
      <c r="AA45" s="244"/>
      <c r="AB45" s="244"/>
      <c r="AC45" s="244"/>
      <c r="AE45" s="244"/>
      <c r="AF45" s="244"/>
      <c r="AG45" s="244"/>
    </row>
    <row r="46" spans="1:33" ht="13.5" customHeight="1" x14ac:dyDescent="0.2">
      <c r="A46" s="130"/>
      <c r="B46" s="220"/>
      <c r="C46" s="94" t="s">
        <v>261</v>
      </c>
      <c r="D46" s="181"/>
      <c r="E46" s="181"/>
      <c r="F46" s="181"/>
      <c r="G46" s="181"/>
      <c r="H46" s="988">
        <v>1552.64</v>
      </c>
      <c r="I46" s="988">
        <v>1551.1826078297402</v>
      </c>
      <c r="J46" s="988">
        <v>1854.53</v>
      </c>
      <c r="K46" s="988">
        <v>1856.12</v>
      </c>
      <c r="L46" s="1036">
        <v>5.8</v>
      </c>
      <c r="M46" s="1036">
        <v>4.7</v>
      </c>
      <c r="N46" s="880"/>
      <c r="O46" s="794"/>
      <c r="Q46" s="1773"/>
      <c r="R46" s="941"/>
      <c r="S46" s="941"/>
      <c r="T46" s="244"/>
      <c r="U46" s="244"/>
      <c r="V46" s="244"/>
      <c r="W46" s="244"/>
      <c r="X46" s="244"/>
      <c r="Y46" s="244"/>
      <c r="Z46" s="244"/>
      <c r="AA46" s="244"/>
      <c r="AB46" s="244"/>
      <c r="AC46" s="244"/>
      <c r="AE46" s="244"/>
      <c r="AF46" s="244"/>
      <c r="AG46" s="244"/>
    </row>
    <row r="47" spans="1:33" ht="13.5" customHeight="1" x14ac:dyDescent="0.2">
      <c r="A47" s="130"/>
      <c r="B47" s="220"/>
      <c r="C47" s="94" t="s">
        <v>260</v>
      </c>
      <c r="D47" s="181"/>
      <c r="E47" s="181"/>
      <c r="F47" s="181"/>
      <c r="G47" s="181"/>
      <c r="H47" s="988">
        <v>1590.85</v>
      </c>
      <c r="I47" s="988">
        <v>1618.9767898804316</v>
      </c>
      <c r="J47" s="988">
        <v>2318.25</v>
      </c>
      <c r="K47" s="988">
        <v>2306.67</v>
      </c>
      <c r="L47" s="1036">
        <v>1.7</v>
      </c>
      <c r="M47" s="1036">
        <v>1.6</v>
      </c>
      <c r="N47" s="880"/>
      <c r="O47" s="794"/>
      <c r="Q47" s="1773"/>
      <c r="R47" s="941"/>
      <c r="S47" s="941"/>
      <c r="T47" s="244"/>
      <c r="U47" s="244"/>
      <c r="V47" s="244"/>
      <c r="W47" s="244"/>
      <c r="X47" s="244"/>
      <c r="Y47" s="244"/>
      <c r="Z47" s="244"/>
      <c r="AA47" s="244"/>
      <c r="AB47" s="244"/>
      <c r="AC47" s="244"/>
      <c r="AE47" s="244"/>
      <c r="AF47" s="244"/>
      <c r="AG47" s="244"/>
    </row>
    <row r="48" spans="1:33" ht="13.5" customHeight="1" x14ac:dyDescent="0.2">
      <c r="A48" s="130"/>
      <c r="B48" s="220"/>
      <c r="C48" s="94" t="s">
        <v>259</v>
      </c>
      <c r="D48" s="181"/>
      <c r="E48" s="181"/>
      <c r="F48" s="181"/>
      <c r="G48" s="181"/>
      <c r="H48" s="988">
        <v>1070.6300000000001</v>
      </c>
      <c r="I48" s="988">
        <v>1090.6844588744589</v>
      </c>
      <c r="J48" s="988">
        <v>1191.1600000000001</v>
      </c>
      <c r="K48" s="988">
        <v>1221.68</v>
      </c>
      <c r="L48" s="1036">
        <v>28.6</v>
      </c>
      <c r="M48" s="1036">
        <v>19.7</v>
      </c>
      <c r="N48" s="880"/>
      <c r="O48" s="794"/>
      <c r="Q48" s="1773"/>
      <c r="R48" s="941"/>
      <c r="S48" s="941"/>
      <c r="T48" s="244"/>
      <c r="U48" s="244"/>
      <c r="V48" s="244"/>
      <c r="W48" s="244"/>
      <c r="X48" s="244"/>
      <c r="Y48" s="244"/>
      <c r="Z48" s="244"/>
      <c r="AA48" s="244"/>
      <c r="AB48" s="244"/>
      <c r="AC48" s="244"/>
      <c r="AE48" s="244"/>
      <c r="AF48" s="244"/>
      <c r="AG48" s="244"/>
    </row>
    <row r="49" spans="1:33" ht="13.5" customHeight="1" x14ac:dyDescent="0.2">
      <c r="A49" s="130"/>
      <c r="B49" s="220"/>
      <c r="C49" s="94" t="s">
        <v>258</v>
      </c>
      <c r="D49" s="181"/>
      <c r="E49" s="181"/>
      <c r="F49" s="181"/>
      <c r="G49" s="181"/>
      <c r="H49" s="988">
        <v>1314.15</v>
      </c>
      <c r="I49" s="988">
        <v>1310.426693663554</v>
      </c>
      <c r="J49" s="988">
        <v>1482.27</v>
      </c>
      <c r="K49" s="988">
        <v>1481.62</v>
      </c>
      <c r="L49" s="1036">
        <v>10.3</v>
      </c>
      <c r="M49" s="1036">
        <v>8.1999999999999993</v>
      </c>
      <c r="N49" s="880"/>
      <c r="O49" s="794"/>
      <c r="Q49" s="1773"/>
      <c r="R49" s="941"/>
      <c r="S49" s="941"/>
      <c r="T49" s="244"/>
      <c r="U49" s="244"/>
      <c r="V49" s="244"/>
      <c r="W49" s="244"/>
      <c r="X49" s="244"/>
      <c r="Y49" s="244"/>
      <c r="Z49" s="244"/>
      <c r="AA49" s="244"/>
      <c r="AB49" s="244"/>
      <c r="AC49" s="244"/>
      <c r="AE49" s="244"/>
      <c r="AF49" s="244"/>
      <c r="AG49" s="244"/>
    </row>
    <row r="50" spans="1:33" ht="13.5" customHeight="1" x14ac:dyDescent="0.2">
      <c r="A50" s="130"/>
      <c r="B50" s="220"/>
      <c r="C50" s="94" t="s">
        <v>257</v>
      </c>
      <c r="D50" s="181"/>
      <c r="E50" s="181"/>
      <c r="F50" s="181"/>
      <c r="G50" s="181"/>
      <c r="H50" s="988">
        <v>824.15</v>
      </c>
      <c r="I50" s="988">
        <v>817.58472431762243</v>
      </c>
      <c r="J50" s="988">
        <v>972.26</v>
      </c>
      <c r="K50" s="988">
        <v>973.97</v>
      </c>
      <c r="L50" s="1036">
        <v>30</v>
      </c>
      <c r="M50" s="1036">
        <v>28.1</v>
      </c>
      <c r="N50" s="880"/>
      <c r="O50" s="794"/>
      <c r="Q50" s="1773"/>
      <c r="R50" s="941"/>
      <c r="S50" s="941"/>
      <c r="T50" s="244"/>
      <c r="U50" s="244"/>
      <c r="V50" s="244"/>
      <c r="W50" s="244"/>
      <c r="X50" s="244"/>
      <c r="Y50" s="244"/>
      <c r="Z50" s="244"/>
      <c r="AA50" s="244"/>
      <c r="AB50" s="244"/>
      <c r="AC50" s="244"/>
      <c r="AE50" s="244"/>
      <c r="AF50" s="244"/>
      <c r="AG50" s="244"/>
    </row>
    <row r="51" spans="1:33" ht="13.5" customHeight="1" x14ac:dyDescent="0.2">
      <c r="A51" s="130"/>
      <c r="B51" s="220"/>
      <c r="C51" s="94" t="s">
        <v>256</v>
      </c>
      <c r="D51" s="181"/>
      <c r="E51" s="181"/>
      <c r="F51" s="181"/>
      <c r="G51" s="181"/>
      <c r="H51" s="988">
        <v>1167.9100000000001</v>
      </c>
      <c r="I51" s="988">
        <v>1184.2347951643831</v>
      </c>
      <c r="J51" s="988">
        <v>1267.46</v>
      </c>
      <c r="K51" s="988">
        <v>1284.45</v>
      </c>
      <c r="L51" s="1036">
        <v>13.2</v>
      </c>
      <c r="M51" s="1036">
        <v>9</v>
      </c>
      <c r="N51" s="880"/>
      <c r="O51" s="794"/>
      <c r="Q51" s="1773"/>
      <c r="R51" s="941"/>
      <c r="S51" s="941"/>
      <c r="T51" s="244"/>
      <c r="U51" s="244"/>
      <c r="V51" s="244"/>
      <c r="W51" s="244"/>
      <c r="X51" s="244"/>
      <c r="Y51" s="244"/>
      <c r="Z51" s="244"/>
      <c r="AA51" s="244"/>
      <c r="AB51" s="244"/>
      <c r="AC51" s="244"/>
      <c r="AE51" s="244"/>
      <c r="AF51" s="244"/>
      <c r="AG51" s="244"/>
    </row>
    <row r="52" spans="1:33" ht="13.5" customHeight="1" x14ac:dyDescent="0.2">
      <c r="A52" s="130"/>
      <c r="B52" s="220"/>
      <c r="C52" s="94" t="s">
        <v>255</v>
      </c>
      <c r="D52" s="181"/>
      <c r="E52" s="181"/>
      <c r="F52" s="181"/>
      <c r="G52" s="181"/>
      <c r="H52" s="988">
        <v>824.64</v>
      </c>
      <c r="I52" s="988">
        <v>830.88080357695924</v>
      </c>
      <c r="J52" s="988">
        <v>919.19</v>
      </c>
      <c r="K52" s="988">
        <v>931.04</v>
      </c>
      <c r="L52" s="1036">
        <v>29.4</v>
      </c>
      <c r="M52" s="1036">
        <v>24.6</v>
      </c>
      <c r="N52" s="880"/>
      <c r="O52" s="794"/>
      <c r="Q52" s="1773"/>
      <c r="R52" s="941"/>
      <c r="S52" s="941"/>
      <c r="T52" s="244"/>
      <c r="U52" s="244"/>
      <c r="V52" s="244"/>
      <c r="W52" s="244"/>
      <c r="X52" s="244"/>
      <c r="Y52" s="244"/>
      <c r="Z52" s="244"/>
      <c r="AA52" s="244"/>
      <c r="AB52" s="244"/>
      <c r="AC52" s="244"/>
      <c r="AE52" s="244"/>
      <c r="AF52" s="244"/>
      <c r="AG52" s="244"/>
    </row>
    <row r="53" spans="1:33" ht="13.5" customHeight="1" x14ac:dyDescent="0.2">
      <c r="A53" s="130"/>
      <c r="B53" s="220"/>
      <c r="C53" s="94" t="s">
        <v>254</v>
      </c>
      <c r="D53" s="181"/>
      <c r="E53" s="181"/>
      <c r="F53" s="181"/>
      <c r="G53" s="181"/>
      <c r="H53" s="988">
        <v>1357.94</v>
      </c>
      <c r="I53" s="988">
        <v>1508.4741629491641</v>
      </c>
      <c r="J53" s="988">
        <v>1521.05</v>
      </c>
      <c r="K53" s="988">
        <v>1702.52</v>
      </c>
      <c r="L53" s="1036">
        <v>14.7</v>
      </c>
      <c r="M53" s="1036">
        <v>15.6</v>
      </c>
      <c r="N53" s="880"/>
      <c r="O53" s="794"/>
      <c r="Q53" s="1773"/>
      <c r="R53" s="941"/>
      <c r="S53" s="941"/>
      <c r="T53" s="244"/>
      <c r="U53" s="244"/>
      <c r="V53" s="244"/>
      <c r="W53" s="244"/>
      <c r="X53" s="244"/>
      <c r="Y53" s="244"/>
      <c r="Z53" s="244"/>
      <c r="AA53" s="244"/>
      <c r="AB53" s="244"/>
      <c r="AC53" s="244"/>
      <c r="AE53" s="244"/>
      <c r="AF53" s="244"/>
      <c r="AG53" s="244"/>
    </row>
    <row r="54" spans="1:33" ht="13.5" customHeight="1" x14ac:dyDescent="0.2">
      <c r="A54" s="130"/>
      <c r="B54" s="220"/>
      <c r="C54" s="94" t="s">
        <v>109</v>
      </c>
      <c r="D54" s="181"/>
      <c r="E54" s="181"/>
      <c r="F54" s="181"/>
      <c r="G54" s="181"/>
      <c r="H54" s="988">
        <v>960.78</v>
      </c>
      <c r="I54" s="988">
        <v>980.64540419032858</v>
      </c>
      <c r="J54" s="988">
        <v>1090.75</v>
      </c>
      <c r="K54" s="988">
        <v>1112.47</v>
      </c>
      <c r="L54" s="1036">
        <v>30.8</v>
      </c>
      <c r="M54" s="1036">
        <v>29.7</v>
      </c>
      <c r="N54" s="880"/>
      <c r="O54" s="794"/>
      <c r="Q54" s="1773"/>
      <c r="R54" s="941"/>
      <c r="S54" s="941"/>
      <c r="T54" s="244"/>
      <c r="U54" s="244"/>
      <c r="V54" s="244"/>
      <c r="W54" s="244"/>
      <c r="X54" s="244"/>
      <c r="Y54" s="244"/>
      <c r="Z54" s="244"/>
      <c r="AA54" s="244"/>
      <c r="AB54" s="244"/>
      <c r="AC54" s="244"/>
      <c r="AE54" s="244"/>
      <c r="AF54" s="244"/>
      <c r="AG54" s="244"/>
    </row>
    <row r="55" spans="1:33" ht="13.5" customHeight="1" x14ac:dyDescent="0.2">
      <c r="A55" s="130"/>
      <c r="B55" s="220"/>
      <c r="C55" s="179" t="s">
        <v>488</v>
      </c>
      <c r="D55" s="132"/>
      <c r="E55" s="133"/>
      <c r="F55" s="178"/>
      <c r="G55" s="144"/>
      <c r="H55" s="992"/>
      <c r="J55" s="992"/>
      <c r="K55" s="992"/>
      <c r="L55" s="992"/>
      <c r="M55" s="992"/>
      <c r="N55" s="992"/>
      <c r="O55" s="130"/>
      <c r="Q55" s="1773"/>
      <c r="R55" s="941"/>
      <c r="S55" s="941"/>
      <c r="T55" s="244"/>
      <c r="U55" s="244"/>
    </row>
    <row r="56" spans="1:33" ht="13.5" customHeight="1" x14ac:dyDescent="0.2">
      <c r="A56" s="130"/>
      <c r="B56" s="220"/>
      <c r="C56" s="1523" t="s">
        <v>477</v>
      </c>
      <c r="D56" s="1523"/>
      <c r="E56" s="1523"/>
      <c r="F56" s="1523"/>
      <c r="G56" s="1523"/>
      <c r="H56" s="1523"/>
      <c r="I56" s="1523"/>
      <c r="J56" s="1523"/>
      <c r="K56" s="1523"/>
      <c r="L56" s="1523"/>
      <c r="M56" s="1523"/>
      <c r="N56" s="1523"/>
      <c r="O56" s="130"/>
      <c r="Q56" s="1773"/>
      <c r="S56" s="244"/>
      <c r="T56" s="244"/>
      <c r="U56" s="244"/>
    </row>
    <row r="57" spans="1:33" ht="13.5" customHeight="1" x14ac:dyDescent="0.2">
      <c r="A57" s="130"/>
      <c r="B57" s="224">
        <v>14</v>
      </c>
      <c r="C57" s="1512">
        <v>43739</v>
      </c>
      <c r="D57" s="1512"/>
      <c r="E57" s="132"/>
      <c r="F57" s="132"/>
      <c r="G57" s="132"/>
      <c r="H57" s="132"/>
      <c r="I57" s="132"/>
      <c r="J57" s="132"/>
      <c r="K57" s="132"/>
      <c r="L57" s="132"/>
      <c r="M57" s="132"/>
      <c r="O57" s="130"/>
    </row>
    <row r="60" spans="1:33" x14ac:dyDescent="0.2">
      <c r="Z60" s="131">
        <v>1</v>
      </c>
    </row>
  </sheetData>
  <mergeCells count="18">
    <mergeCell ref="C29:F29"/>
    <mergeCell ref="C57:D57"/>
    <mergeCell ref="C33:M33"/>
    <mergeCell ref="C34:D35"/>
    <mergeCell ref="H35:I35"/>
    <mergeCell ref="J35:K35"/>
    <mergeCell ref="L35:M35"/>
    <mergeCell ref="H32:I32"/>
    <mergeCell ref="J32:K32"/>
    <mergeCell ref="L32:M32"/>
    <mergeCell ref="C56:N56"/>
    <mergeCell ref="K1:N1"/>
    <mergeCell ref="C5:D6"/>
    <mergeCell ref="C13:D14"/>
    <mergeCell ref="C8:D8"/>
    <mergeCell ref="H14:I14"/>
    <mergeCell ref="J14:K14"/>
    <mergeCell ref="L14:M14"/>
  </mergeCells>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pageSetUpPr fitToPage="1"/>
  </sheetPr>
  <dimension ref="A1:K49"/>
  <sheetViews>
    <sheetView zoomScaleNormal="100" workbookViewId="0"/>
  </sheetViews>
  <sheetFormatPr defaultRowHeight="12.75" x14ac:dyDescent="0.2"/>
  <cols>
    <col min="1" max="1" width="1" style="91" customWidth="1"/>
    <col min="2" max="2" width="2.5703125" style="91" customWidth="1"/>
    <col min="3" max="3" width="2.28515625" style="91" customWidth="1"/>
    <col min="4" max="4" width="39.140625" style="91" customWidth="1"/>
    <col min="5" max="5" width="10.42578125" style="91" customWidth="1"/>
    <col min="6" max="7" width="10.28515625" style="91" customWidth="1"/>
    <col min="8" max="8" width="10.42578125" style="91" customWidth="1"/>
    <col min="9" max="9" width="10.28515625" style="91" customWidth="1"/>
    <col min="10" max="10" width="2.5703125" style="91" customWidth="1"/>
    <col min="11" max="11" width="1" style="91" customWidth="1"/>
    <col min="12" max="16384" width="9.140625" style="91"/>
  </cols>
  <sheetData>
    <row r="1" spans="1:11" ht="13.5" customHeight="1" x14ac:dyDescent="0.2">
      <c r="A1" s="2"/>
      <c r="B1" s="1524" t="s">
        <v>310</v>
      </c>
      <c r="C1" s="1524"/>
      <c r="D1" s="1524"/>
      <c r="E1" s="202"/>
      <c r="F1" s="202"/>
      <c r="G1" s="202"/>
      <c r="H1" s="202"/>
      <c r="I1" s="202"/>
      <c r="J1" s="235"/>
      <c r="K1" s="2"/>
    </row>
    <row r="2" spans="1:11" ht="6" customHeight="1" x14ac:dyDescent="0.2">
      <c r="A2" s="2"/>
      <c r="B2" s="1473"/>
      <c r="C2" s="1473"/>
      <c r="D2" s="1473"/>
      <c r="E2" s="4"/>
      <c r="F2" s="4"/>
      <c r="G2" s="4"/>
      <c r="H2" s="4"/>
      <c r="I2" s="4"/>
      <c r="J2" s="478"/>
      <c r="K2" s="2"/>
    </row>
    <row r="3" spans="1:11" ht="13.5" customHeight="1" thickBot="1" x14ac:dyDescent="0.25">
      <c r="A3" s="2"/>
      <c r="B3" s="4"/>
      <c r="C3" s="4"/>
      <c r="D3" s="4"/>
      <c r="E3" s="647"/>
      <c r="F3" s="647"/>
      <c r="G3" s="647"/>
      <c r="H3" s="647"/>
      <c r="I3" s="647" t="s">
        <v>69</v>
      </c>
      <c r="J3" s="200"/>
      <c r="K3" s="2"/>
    </row>
    <row r="4" spans="1:11" s="7" customFormat="1" ht="13.5" customHeight="1" thickBot="1" x14ac:dyDescent="0.25">
      <c r="A4" s="6"/>
      <c r="B4" s="14"/>
      <c r="C4" s="1525" t="s">
        <v>336</v>
      </c>
      <c r="D4" s="1526"/>
      <c r="E4" s="1526"/>
      <c r="F4" s="1526"/>
      <c r="G4" s="1526"/>
      <c r="H4" s="1526"/>
      <c r="I4" s="1527"/>
      <c r="J4" s="200"/>
      <c r="K4" s="6"/>
    </row>
    <row r="5" spans="1:11" ht="4.5" customHeight="1" x14ac:dyDescent="0.2">
      <c r="A5" s="2"/>
      <c r="B5" s="4"/>
      <c r="C5" s="1528" t="s">
        <v>84</v>
      </c>
      <c r="D5" s="1529"/>
      <c r="E5" s="649"/>
      <c r="F5" s="649"/>
      <c r="G5" s="649"/>
      <c r="H5" s="649"/>
      <c r="I5" s="649"/>
      <c r="J5" s="200"/>
      <c r="K5" s="2"/>
    </row>
    <row r="6" spans="1:11" ht="13.5" customHeight="1" x14ac:dyDescent="0.2">
      <c r="A6" s="2"/>
      <c r="B6" s="4"/>
      <c r="C6" s="1528"/>
      <c r="D6" s="1529"/>
      <c r="E6" s="1530" t="s">
        <v>335</v>
      </c>
      <c r="F6" s="1530"/>
      <c r="G6" s="1530"/>
      <c r="H6" s="1530"/>
      <c r="I6" s="1530"/>
      <c r="J6" s="200"/>
      <c r="K6" s="2"/>
    </row>
    <row r="7" spans="1:11" ht="13.5" customHeight="1" x14ac:dyDescent="0.2">
      <c r="A7" s="2"/>
      <c r="B7" s="4"/>
      <c r="C7" s="1529"/>
      <c r="D7" s="1529"/>
      <c r="E7" s="1532">
        <v>2018</v>
      </c>
      <c r="F7" s="1532"/>
      <c r="G7" s="1533"/>
      <c r="H7" s="1531">
        <v>2019</v>
      </c>
      <c r="I7" s="1532"/>
      <c r="J7" s="200"/>
      <c r="K7" s="2"/>
    </row>
    <row r="8" spans="1:11" ht="13.5" customHeight="1" x14ac:dyDescent="0.2">
      <c r="A8" s="2"/>
      <c r="B8" s="4"/>
      <c r="C8" s="480"/>
      <c r="D8" s="480"/>
      <c r="E8" s="1118" t="s">
        <v>101</v>
      </c>
      <c r="F8" s="1118" t="s">
        <v>98</v>
      </c>
      <c r="G8" s="1116" t="s">
        <v>95</v>
      </c>
      <c r="H8" s="1220" t="s">
        <v>92</v>
      </c>
      <c r="I8" s="1030" t="s">
        <v>101</v>
      </c>
      <c r="J8" s="200"/>
      <c r="K8" s="2"/>
    </row>
    <row r="9" spans="1:11" s="483" customFormat="1" ht="23.25" customHeight="1" x14ac:dyDescent="0.2">
      <c r="A9" s="481"/>
      <c r="B9" s="482"/>
      <c r="C9" s="1535" t="s">
        <v>67</v>
      </c>
      <c r="D9" s="1535"/>
      <c r="E9" s="903">
        <v>5.4</v>
      </c>
      <c r="F9" s="903">
        <v>5.4</v>
      </c>
      <c r="G9" s="903">
        <v>5.5</v>
      </c>
      <c r="H9" s="903">
        <v>5.6</v>
      </c>
      <c r="I9" s="1221">
        <v>5.5</v>
      </c>
      <c r="J9" s="544"/>
      <c r="K9" s="481"/>
    </row>
    <row r="10" spans="1:11" ht="18.75" customHeight="1" x14ac:dyDescent="0.2">
      <c r="A10" s="2"/>
      <c r="B10" s="4"/>
      <c r="C10" s="191" t="s">
        <v>317</v>
      </c>
      <c r="D10" s="13"/>
      <c r="E10" s="904">
        <v>10.4</v>
      </c>
      <c r="F10" s="904">
        <v>10.5</v>
      </c>
      <c r="G10" s="904">
        <v>10.6</v>
      </c>
      <c r="H10" s="904">
        <v>10.9</v>
      </c>
      <c r="I10" s="904">
        <v>10.8</v>
      </c>
      <c r="J10" s="544"/>
      <c r="K10" s="2"/>
    </row>
    <row r="11" spans="1:11" ht="18.75" customHeight="1" x14ac:dyDescent="0.2">
      <c r="A11" s="2"/>
      <c r="B11" s="4"/>
      <c r="C11" s="191" t="s">
        <v>246</v>
      </c>
      <c r="D11" s="22"/>
      <c r="E11" s="904">
        <v>7.1</v>
      </c>
      <c r="F11" s="904">
        <v>7.2</v>
      </c>
      <c r="G11" s="904">
        <v>7.3</v>
      </c>
      <c r="H11" s="904">
        <v>7.3</v>
      </c>
      <c r="I11" s="904">
        <v>7.4</v>
      </c>
      <c r="J11" s="544"/>
      <c r="K11" s="2"/>
    </row>
    <row r="12" spans="1:11" ht="18.75" customHeight="1" x14ac:dyDescent="0.2">
      <c r="A12" s="2"/>
      <c r="B12" s="4"/>
      <c r="C12" s="191" t="s">
        <v>247</v>
      </c>
      <c r="D12" s="22"/>
      <c r="E12" s="904">
        <v>4.5</v>
      </c>
      <c r="F12" s="904">
        <v>4.5999999999999996</v>
      </c>
      <c r="G12" s="904">
        <v>4.5999999999999996</v>
      </c>
      <c r="H12" s="904">
        <v>4.7</v>
      </c>
      <c r="I12" s="904">
        <v>4.7</v>
      </c>
      <c r="J12" s="544"/>
      <c r="K12" s="2"/>
    </row>
    <row r="13" spans="1:11" ht="18.75" customHeight="1" x14ac:dyDescent="0.2">
      <c r="A13" s="2"/>
      <c r="B13" s="4"/>
      <c r="C13" s="191" t="s">
        <v>83</v>
      </c>
      <c r="D13" s="13"/>
      <c r="E13" s="904">
        <v>4.4000000000000004</v>
      </c>
      <c r="F13" s="904">
        <v>4.5</v>
      </c>
      <c r="G13" s="904">
        <v>4.5</v>
      </c>
      <c r="H13" s="904">
        <v>4.5999999999999996</v>
      </c>
      <c r="I13" s="904">
        <v>4.5999999999999996</v>
      </c>
      <c r="J13" s="479"/>
      <c r="K13" s="2"/>
    </row>
    <row r="14" spans="1:11" ht="18.75" customHeight="1" x14ac:dyDescent="0.2">
      <c r="A14" s="2"/>
      <c r="B14" s="4"/>
      <c r="C14" s="191" t="s">
        <v>248</v>
      </c>
      <c r="D14" s="22"/>
      <c r="E14" s="904">
        <v>4.7</v>
      </c>
      <c r="F14" s="904">
        <v>4.7</v>
      </c>
      <c r="G14" s="904">
        <v>4.8</v>
      </c>
      <c r="H14" s="904">
        <v>4.9000000000000004</v>
      </c>
      <c r="I14" s="904">
        <v>4.9000000000000004</v>
      </c>
      <c r="J14" s="479"/>
      <c r="K14" s="2"/>
    </row>
    <row r="15" spans="1:11" ht="18.75" customHeight="1" x14ac:dyDescent="0.2">
      <c r="A15" s="2"/>
      <c r="B15" s="4"/>
      <c r="C15" s="191" t="s">
        <v>82</v>
      </c>
      <c r="D15" s="22"/>
      <c r="E15" s="904">
        <v>4.7</v>
      </c>
      <c r="F15" s="904">
        <v>4.7</v>
      </c>
      <c r="G15" s="904">
        <v>4.8</v>
      </c>
      <c r="H15" s="904">
        <v>4.9000000000000004</v>
      </c>
      <c r="I15" s="904">
        <v>4.9000000000000004</v>
      </c>
      <c r="J15" s="479"/>
      <c r="K15" s="2"/>
    </row>
    <row r="16" spans="1:11" ht="18.75" customHeight="1" x14ac:dyDescent="0.2">
      <c r="A16" s="2"/>
      <c r="B16" s="4"/>
      <c r="C16" s="191" t="s">
        <v>249</v>
      </c>
      <c r="D16" s="22"/>
      <c r="E16" s="904">
        <v>4.5999999999999996</v>
      </c>
      <c r="F16" s="904">
        <v>4.7</v>
      </c>
      <c r="G16" s="904">
        <v>4.7</v>
      </c>
      <c r="H16" s="904">
        <v>4.8</v>
      </c>
      <c r="I16" s="904">
        <v>4.9000000000000004</v>
      </c>
      <c r="J16" s="479"/>
      <c r="K16" s="2"/>
    </row>
    <row r="17" spans="1:11" ht="18.75" customHeight="1" x14ac:dyDescent="0.2">
      <c r="A17" s="2"/>
      <c r="B17" s="4"/>
      <c r="C17" s="191" t="s">
        <v>81</v>
      </c>
      <c r="D17" s="22"/>
      <c r="E17" s="904">
        <v>4.5</v>
      </c>
      <c r="F17" s="904">
        <v>4.5999999999999996</v>
      </c>
      <c r="G17" s="904">
        <v>4.5999999999999996</v>
      </c>
      <c r="H17" s="904">
        <v>4.7</v>
      </c>
      <c r="I17" s="904">
        <v>4.7</v>
      </c>
      <c r="J17" s="479"/>
      <c r="K17" s="2"/>
    </row>
    <row r="18" spans="1:11" ht="18.75" customHeight="1" x14ac:dyDescent="0.2">
      <c r="A18" s="2"/>
      <c r="B18" s="4"/>
      <c r="C18" s="191" t="s">
        <v>80</v>
      </c>
      <c r="D18" s="22"/>
      <c r="E18" s="904">
        <v>5.0999999999999996</v>
      </c>
      <c r="F18" s="904">
        <v>5.0999999999999996</v>
      </c>
      <c r="G18" s="904">
        <v>5.0999999999999996</v>
      </c>
      <c r="H18" s="904">
        <v>5.2</v>
      </c>
      <c r="I18" s="904">
        <v>5.2</v>
      </c>
      <c r="J18" s="479"/>
      <c r="K18" s="2"/>
    </row>
    <row r="19" spans="1:11" ht="18.75" customHeight="1" x14ac:dyDescent="0.2">
      <c r="A19" s="2"/>
      <c r="B19" s="4"/>
      <c r="C19" s="191" t="s">
        <v>250</v>
      </c>
      <c r="D19" s="22"/>
      <c r="E19" s="904">
        <v>4.5</v>
      </c>
      <c r="F19" s="904">
        <v>4.5</v>
      </c>
      <c r="G19" s="904">
        <v>4.5999999999999996</v>
      </c>
      <c r="H19" s="904">
        <v>4.7</v>
      </c>
      <c r="I19" s="904">
        <v>4.7</v>
      </c>
      <c r="J19" s="479"/>
      <c r="K19" s="2"/>
    </row>
    <row r="20" spans="1:11" ht="18.75" customHeight="1" x14ac:dyDescent="0.2">
      <c r="A20" s="2"/>
      <c r="B20" s="4"/>
      <c r="C20" s="191" t="s">
        <v>79</v>
      </c>
      <c r="D20" s="13"/>
      <c r="E20" s="904">
        <v>5.2</v>
      </c>
      <c r="F20" s="904">
        <v>5.3</v>
      </c>
      <c r="G20" s="904">
        <v>5.2</v>
      </c>
      <c r="H20" s="904">
        <v>5.3</v>
      </c>
      <c r="I20" s="904">
        <v>5.3</v>
      </c>
      <c r="J20" s="479"/>
      <c r="K20" s="2"/>
    </row>
    <row r="21" spans="1:11" ht="18.75" customHeight="1" x14ac:dyDescent="0.2">
      <c r="A21" s="2"/>
      <c r="B21" s="4"/>
      <c r="C21" s="191" t="s">
        <v>251</v>
      </c>
      <c r="D21" s="22"/>
      <c r="E21" s="904">
        <v>5.3</v>
      </c>
      <c r="F21" s="904">
        <v>5.3</v>
      </c>
      <c r="G21" s="904">
        <v>5.3</v>
      </c>
      <c r="H21" s="904">
        <v>5.5</v>
      </c>
      <c r="I21" s="904">
        <v>5.4</v>
      </c>
      <c r="J21" s="479"/>
      <c r="K21" s="2"/>
    </row>
    <row r="22" spans="1:11" ht="18.75" customHeight="1" x14ac:dyDescent="0.2">
      <c r="A22" s="2"/>
      <c r="B22" s="4"/>
      <c r="C22" s="191" t="s">
        <v>252</v>
      </c>
      <c r="D22" s="22"/>
      <c r="E22" s="904">
        <v>5</v>
      </c>
      <c r="F22" s="904">
        <v>5</v>
      </c>
      <c r="G22" s="904">
        <v>5.0999999999999996</v>
      </c>
      <c r="H22" s="904">
        <v>5.2</v>
      </c>
      <c r="I22" s="904">
        <v>5.2</v>
      </c>
      <c r="J22" s="479"/>
      <c r="K22" s="2"/>
    </row>
    <row r="23" spans="1:11" ht="18.75" customHeight="1" x14ac:dyDescent="0.2">
      <c r="A23" s="2"/>
      <c r="B23" s="4"/>
      <c r="C23" s="191" t="s">
        <v>323</v>
      </c>
      <c r="D23" s="22"/>
      <c r="E23" s="904">
        <v>4.9000000000000004</v>
      </c>
      <c r="F23" s="904">
        <v>5</v>
      </c>
      <c r="G23" s="904">
        <v>5</v>
      </c>
      <c r="H23" s="904">
        <v>5.2</v>
      </c>
      <c r="I23" s="904">
        <v>5.0999999999999996</v>
      </c>
      <c r="J23" s="479"/>
      <c r="K23" s="2"/>
    </row>
    <row r="24" spans="1:11" ht="18.75" customHeight="1" x14ac:dyDescent="0.2">
      <c r="A24" s="2"/>
      <c r="B24" s="4"/>
      <c r="C24" s="191" t="s">
        <v>324</v>
      </c>
      <c r="D24" s="22"/>
      <c r="E24" s="904">
        <v>4.4000000000000004</v>
      </c>
      <c r="F24" s="904">
        <v>4.4000000000000004</v>
      </c>
      <c r="G24" s="904">
        <v>4.4000000000000004</v>
      </c>
      <c r="H24" s="904">
        <v>4.5999999999999996</v>
      </c>
      <c r="I24" s="904">
        <v>4.5</v>
      </c>
      <c r="J24" s="479"/>
      <c r="K24" s="2"/>
    </row>
    <row r="25" spans="1:11" ht="33" customHeight="1" thickBot="1" x14ac:dyDescent="0.25">
      <c r="A25" s="2"/>
      <c r="B25" s="4"/>
      <c r="C25" s="650"/>
      <c r="D25" s="650"/>
      <c r="E25" s="484"/>
      <c r="F25" s="484"/>
      <c r="G25" s="484"/>
      <c r="H25" s="484"/>
      <c r="I25" s="484"/>
      <c r="J25" s="479"/>
      <c r="K25" s="2"/>
    </row>
    <row r="26" spans="1:11" s="7" customFormat="1" ht="13.5" customHeight="1" thickBot="1" x14ac:dyDescent="0.25">
      <c r="A26" s="6"/>
      <c r="B26" s="14"/>
      <c r="C26" s="1525" t="s">
        <v>337</v>
      </c>
      <c r="D26" s="1526"/>
      <c r="E26" s="1526"/>
      <c r="F26" s="1526"/>
      <c r="G26" s="1526"/>
      <c r="H26" s="1526"/>
      <c r="I26" s="1527"/>
      <c r="J26" s="479"/>
      <c r="K26" s="6"/>
    </row>
    <row r="27" spans="1:11" ht="4.5" customHeight="1" x14ac:dyDescent="0.2">
      <c r="A27" s="2"/>
      <c r="B27" s="4"/>
      <c r="C27" s="1528" t="s">
        <v>84</v>
      </c>
      <c r="D27" s="1529"/>
      <c r="E27" s="650"/>
      <c r="F27" s="650"/>
      <c r="G27" s="650"/>
      <c r="H27" s="650"/>
      <c r="I27" s="650"/>
      <c r="J27" s="479"/>
      <c r="K27" s="2"/>
    </row>
    <row r="28" spans="1:11" ht="13.5" customHeight="1" x14ac:dyDescent="0.2">
      <c r="A28" s="2"/>
      <c r="B28" s="4"/>
      <c r="C28" s="1528"/>
      <c r="D28" s="1529"/>
      <c r="E28" s="1530" t="s">
        <v>343</v>
      </c>
      <c r="F28" s="1530"/>
      <c r="G28" s="1530"/>
      <c r="H28" s="1530"/>
      <c r="I28" s="1530"/>
      <c r="J28" s="200"/>
      <c r="K28" s="2"/>
    </row>
    <row r="29" spans="1:11" ht="13.5" customHeight="1" x14ac:dyDescent="0.2">
      <c r="A29" s="2"/>
      <c r="B29" s="4"/>
      <c r="C29" s="1529"/>
      <c r="D29" s="1529"/>
      <c r="E29" s="1532">
        <v>2018</v>
      </c>
      <c r="F29" s="1532"/>
      <c r="G29" s="1532"/>
      <c r="H29" s="1537">
        <v>2019</v>
      </c>
      <c r="I29" s="1532"/>
      <c r="J29" s="200"/>
      <c r="K29" s="2"/>
    </row>
    <row r="30" spans="1:11" ht="13.5" customHeight="1" x14ac:dyDescent="0.2">
      <c r="A30" s="2"/>
      <c r="B30" s="4"/>
      <c r="C30" s="480"/>
      <c r="D30" s="480"/>
      <c r="E30" s="1147" t="s">
        <v>101</v>
      </c>
      <c r="F30" s="1116" t="s">
        <v>98</v>
      </c>
      <c r="G30" s="1147" t="s">
        <v>95</v>
      </c>
      <c r="H30" s="1148" t="s">
        <v>92</v>
      </c>
      <c r="I30" s="1147" t="s">
        <v>101</v>
      </c>
      <c r="J30" s="200"/>
      <c r="K30" s="2"/>
    </row>
    <row r="31" spans="1:11" s="483" customFormat="1" ht="23.25" customHeight="1" x14ac:dyDescent="0.2">
      <c r="A31" s="481"/>
      <c r="B31" s="482"/>
      <c r="C31" s="1535" t="s">
        <v>67</v>
      </c>
      <c r="D31" s="1535"/>
      <c r="E31" s="901">
        <v>927.6</v>
      </c>
      <c r="F31" s="901">
        <v>937.1</v>
      </c>
      <c r="G31" s="901">
        <v>946.9</v>
      </c>
      <c r="H31" s="901">
        <v>963.8</v>
      </c>
      <c r="I31" s="901">
        <v>960.9</v>
      </c>
      <c r="J31" s="544"/>
      <c r="K31" s="481"/>
    </row>
    <row r="32" spans="1:11" ht="18.75" customHeight="1" x14ac:dyDescent="0.2">
      <c r="A32" s="2"/>
      <c r="B32" s="4"/>
      <c r="C32" s="191" t="s">
        <v>317</v>
      </c>
      <c r="D32" s="13"/>
      <c r="E32" s="902">
        <v>1787</v>
      </c>
      <c r="F32" s="902">
        <v>1800.7</v>
      </c>
      <c r="G32" s="902">
        <v>1822.1</v>
      </c>
      <c r="H32" s="902">
        <v>1869.7</v>
      </c>
      <c r="I32" s="902">
        <v>1852</v>
      </c>
      <c r="J32" s="544"/>
      <c r="K32" s="2"/>
    </row>
    <row r="33" spans="1:11" ht="18.75" customHeight="1" x14ac:dyDescent="0.2">
      <c r="A33" s="2"/>
      <c r="B33" s="4"/>
      <c r="C33" s="191" t="s">
        <v>246</v>
      </c>
      <c r="D33" s="22"/>
      <c r="E33" s="902">
        <v>1223.9000000000001</v>
      </c>
      <c r="F33" s="902">
        <v>1247</v>
      </c>
      <c r="G33" s="902">
        <v>1260.7</v>
      </c>
      <c r="H33" s="902">
        <v>1273.3</v>
      </c>
      <c r="I33" s="902">
        <v>1279.2</v>
      </c>
      <c r="J33" s="544"/>
      <c r="K33" s="2"/>
    </row>
    <row r="34" spans="1:11" ht="18.75" customHeight="1" x14ac:dyDescent="0.2">
      <c r="A34" s="2"/>
      <c r="B34" s="4"/>
      <c r="C34" s="191" t="s">
        <v>247</v>
      </c>
      <c r="D34" s="22"/>
      <c r="E34" s="902">
        <v>781.9</v>
      </c>
      <c r="F34" s="902">
        <v>792</v>
      </c>
      <c r="G34" s="902">
        <v>798.4</v>
      </c>
      <c r="H34" s="902">
        <v>811.1</v>
      </c>
      <c r="I34" s="902">
        <v>813.9</v>
      </c>
      <c r="J34" s="544"/>
      <c r="K34" s="2"/>
    </row>
    <row r="35" spans="1:11" ht="18.75" customHeight="1" x14ac:dyDescent="0.2">
      <c r="A35" s="2"/>
      <c r="B35" s="4"/>
      <c r="C35" s="191" t="s">
        <v>83</v>
      </c>
      <c r="D35" s="13"/>
      <c r="E35" s="902">
        <v>765.8</v>
      </c>
      <c r="F35" s="902">
        <v>772.5</v>
      </c>
      <c r="G35" s="902">
        <v>784.5</v>
      </c>
      <c r="H35" s="902">
        <v>799.6</v>
      </c>
      <c r="I35" s="902">
        <v>796</v>
      </c>
      <c r="J35" s="479"/>
      <c r="K35" s="2"/>
    </row>
    <row r="36" spans="1:11" ht="18.75" customHeight="1" x14ac:dyDescent="0.2">
      <c r="A36" s="2"/>
      <c r="B36" s="4"/>
      <c r="C36" s="191" t="s">
        <v>248</v>
      </c>
      <c r="D36" s="22"/>
      <c r="E36" s="902">
        <v>813.6</v>
      </c>
      <c r="F36" s="902">
        <v>818.7</v>
      </c>
      <c r="G36" s="902">
        <v>825.3</v>
      </c>
      <c r="H36" s="902">
        <v>843.5</v>
      </c>
      <c r="I36" s="902">
        <v>849.14</v>
      </c>
      <c r="J36" s="479"/>
      <c r="K36" s="2"/>
    </row>
    <row r="37" spans="1:11" ht="18.75" customHeight="1" x14ac:dyDescent="0.2">
      <c r="A37" s="2"/>
      <c r="B37" s="4"/>
      <c r="C37" s="191" t="s">
        <v>82</v>
      </c>
      <c r="D37" s="22"/>
      <c r="E37" s="902">
        <v>815.2</v>
      </c>
      <c r="F37" s="902">
        <v>820.6</v>
      </c>
      <c r="G37" s="902">
        <v>832.2</v>
      </c>
      <c r="H37" s="902">
        <v>853.2</v>
      </c>
      <c r="I37" s="902">
        <v>855</v>
      </c>
      <c r="J37" s="479"/>
      <c r="K37" s="2"/>
    </row>
    <row r="38" spans="1:11" ht="18.75" customHeight="1" x14ac:dyDescent="0.2">
      <c r="A38" s="2"/>
      <c r="B38" s="4"/>
      <c r="C38" s="191" t="s">
        <v>249</v>
      </c>
      <c r="D38" s="22"/>
      <c r="E38" s="902">
        <v>797.6</v>
      </c>
      <c r="F38" s="902">
        <v>815.9</v>
      </c>
      <c r="G38" s="902">
        <v>812.8</v>
      </c>
      <c r="H38" s="902">
        <v>838.7</v>
      </c>
      <c r="I38" s="902">
        <v>840.9</v>
      </c>
      <c r="J38" s="479"/>
      <c r="K38" s="2"/>
    </row>
    <row r="39" spans="1:11" ht="18.75" customHeight="1" x14ac:dyDescent="0.2">
      <c r="A39" s="2"/>
      <c r="B39" s="4"/>
      <c r="C39" s="191" t="s">
        <v>81</v>
      </c>
      <c r="D39" s="22"/>
      <c r="E39" s="902">
        <v>783.7</v>
      </c>
      <c r="F39" s="902">
        <v>791.9</v>
      </c>
      <c r="G39" s="902">
        <v>794.1</v>
      </c>
      <c r="H39" s="902">
        <v>821.3</v>
      </c>
      <c r="I39" s="902">
        <v>821.8</v>
      </c>
      <c r="J39" s="479"/>
      <c r="K39" s="2"/>
    </row>
    <row r="40" spans="1:11" ht="18.75" customHeight="1" x14ac:dyDescent="0.2">
      <c r="A40" s="2"/>
      <c r="B40" s="4"/>
      <c r="C40" s="191" t="s">
        <v>80</v>
      </c>
      <c r="D40" s="22"/>
      <c r="E40" s="902">
        <v>876</v>
      </c>
      <c r="F40" s="902">
        <v>882.5</v>
      </c>
      <c r="G40" s="902">
        <v>881.4</v>
      </c>
      <c r="H40" s="902">
        <v>893.9</v>
      </c>
      <c r="I40" s="902">
        <v>895.8</v>
      </c>
      <c r="J40" s="479"/>
      <c r="K40" s="2"/>
    </row>
    <row r="41" spans="1:11" ht="18.75" customHeight="1" x14ac:dyDescent="0.2">
      <c r="A41" s="2"/>
      <c r="B41" s="4"/>
      <c r="C41" s="191" t="s">
        <v>250</v>
      </c>
      <c r="D41" s="22"/>
      <c r="E41" s="902">
        <v>780.9</v>
      </c>
      <c r="F41" s="902">
        <v>787.3</v>
      </c>
      <c r="G41" s="902">
        <v>791</v>
      </c>
      <c r="H41" s="902">
        <v>814.4</v>
      </c>
      <c r="I41" s="902">
        <v>809.2</v>
      </c>
      <c r="J41" s="479"/>
      <c r="K41" s="2"/>
    </row>
    <row r="42" spans="1:11" ht="18.75" customHeight="1" x14ac:dyDescent="0.2">
      <c r="A42" s="2"/>
      <c r="B42" s="4"/>
      <c r="C42" s="191" t="s">
        <v>79</v>
      </c>
      <c r="D42" s="13"/>
      <c r="E42" s="902">
        <v>895.3</v>
      </c>
      <c r="F42" s="902">
        <v>913.5</v>
      </c>
      <c r="G42" s="902">
        <v>906.3</v>
      </c>
      <c r="H42" s="902">
        <v>910.2</v>
      </c>
      <c r="I42" s="902">
        <v>911.7</v>
      </c>
      <c r="J42" s="479"/>
      <c r="K42" s="2"/>
    </row>
    <row r="43" spans="1:11" ht="18.75" customHeight="1" x14ac:dyDescent="0.2">
      <c r="A43" s="2"/>
      <c r="B43" s="4"/>
      <c r="C43" s="191" t="s">
        <v>251</v>
      </c>
      <c r="D43" s="22"/>
      <c r="E43" s="902">
        <v>912</v>
      </c>
      <c r="F43" s="902">
        <v>913</v>
      </c>
      <c r="G43" s="902">
        <v>912.4</v>
      </c>
      <c r="H43" s="902">
        <v>946.7</v>
      </c>
      <c r="I43" s="902">
        <v>938</v>
      </c>
      <c r="J43" s="479"/>
      <c r="K43" s="2"/>
    </row>
    <row r="44" spans="1:11" ht="18.75" customHeight="1" x14ac:dyDescent="0.2">
      <c r="A44" s="2"/>
      <c r="B44" s="4"/>
      <c r="C44" s="191" t="s">
        <v>252</v>
      </c>
      <c r="D44" s="22"/>
      <c r="E44" s="902">
        <v>861.3</v>
      </c>
      <c r="F44" s="902">
        <v>863.5</v>
      </c>
      <c r="G44" s="902">
        <v>874.6</v>
      </c>
      <c r="H44" s="902">
        <v>906.7</v>
      </c>
      <c r="I44" s="902">
        <v>905.9</v>
      </c>
      <c r="J44" s="479"/>
      <c r="K44" s="2"/>
    </row>
    <row r="45" spans="1:11" ht="18.75" customHeight="1" x14ac:dyDescent="0.2">
      <c r="A45" s="2"/>
      <c r="B45" s="4"/>
      <c r="C45" s="191" t="s">
        <v>323</v>
      </c>
      <c r="D45" s="22"/>
      <c r="E45" s="902">
        <v>847.7</v>
      </c>
      <c r="F45" s="902">
        <v>859.8</v>
      </c>
      <c r="G45" s="902">
        <v>868.3</v>
      </c>
      <c r="H45" s="902">
        <v>896.5</v>
      </c>
      <c r="I45" s="902">
        <v>886.2</v>
      </c>
      <c r="J45" s="479"/>
      <c r="K45" s="2"/>
    </row>
    <row r="46" spans="1:11" ht="18.75" customHeight="1" x14ac:dyDescent="0.2">
      <c r="A46" s="2"/>
      <c r="B46" s="4"/>
      <c r="C46" s="191" t="s">
        <v>324</v>
      </c>
      <c r="D46" s="22"/>
      <c r="E46" s="902">
        <v>758.6</v>
      </c>
      <c r="F46" s="902">
        <v>766</v>
      </c>
      <c r="G46" s="902">
        <v>769.9</v>
      </c>
      <c r="H46" s="902">
        <v>795.2</v>
      </c>
      <c r="I46" s="902">
        <v>786.1</v>
      </c>
      <c r="J46" s="479"/>
      <c r="K46" s="2"/>
    </row>
    <row r="47" spans="1:11" s="485" customFormat="1" ht="19.5" customHeight="1" x14ac:dyDescent="0.2">
      <c r="A47" s="646"/>
      <c r="B47" s="646"/>
      <c r="C47" s="1536" t="s">
        <v>478</v>
      </c>
      <c r="D47" s="1536"/>
      <c r="E47" s="1536"/>
      <c r="F47" s="1536"/>
      <c r="G47" s="1536"/>
      <c r="H47" s="1536"/>
      <c r="I47" s="1536"/>
      <c r="J47" s="545"/>
      <c r="K47" s="646"/>
    </row>
    <row r="48" spans="1:11" ht="13.5" customHeight="1" x14ac:dyDescent="0.2">
      <c r="A48" s="2"/>
      <c r="B48" s="4"/>
      <c r="C48" s="42" t="s">
        <v>416</v>
      </c>
      <c r="D48" s="649"/>
      <c r="E48" s="649"/>
      <c r="G48" s="977"/>
      <c r="H48" s="649"/>
      <c r="I48" s="649"/>
      <c r="J48" s="479"/>
      <c r="K48" s="2"/>
    </row>
    <row r="49" spans="1:11" ht="13.5" customHeight="1" x14ac:dyDescent="0.2">
      <c r="A49" s="2"/>
      <c r="B49" s="2"/>
      <c r="C49" s="2"/>
      <c r="D49" s="646"/>
      <c r="E49" s="4"/>
      <c r="F49" s="4"/>
      <c r="G49" s="4"/>
      <c r="H49" s="1534">
        <v>43739</v>
      </c>
      <c r="I49" s="1534"/>
      <c r="J49" s="234">
        <v>15</v>
      </c>
      <c r="K49" s="2"/>
    </row>
  </sheetData>
  <mergeCells count="16">
    <mergeCell ref="H49:I49"/>
    <mergeCell ref="E28:I28"/>
    <mergeCell ref="C31:D31"/>
    <mergeCell ref="C47:I47"/>
    <mergeCell ref="C9:D9"/>
    <mergeCell ref="C26:I26"/>
    <mergeCell ref="C27:D29"/>
    <mergeCell ref="E29:G29"/>
    <mergeCell ref="H29:I29"/>
    <mergeCell ref="B1:D1"/>
    <mergeCell ref="B2:D2"/>
    <mergeCell ref="C4:I4"/>
    <mergeCell ref="C5:D7"/>
    <mergeCell ref="E6:I6"/>
    <mergeCell ref="H7:I7"/>
    <mergeCell ref="E7:G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AH80"/>
  <sheetViews>
    <sheetView zoomScaleNormal="100" workbookViewId="0"/>
  </sheetViews>
  <sheetFormatPr defaultRowHeight="12.75" x14ac:dyDescent="0.2"/>
  <cols>
    <col min="1" max="1" width="1" style="363" customWidth="1"/>
    <col min="2" max="2" width="2.5703125" style="363" customWidth="1"/>
    <col min="3" max="3" width="2.28515625" style="363" customWidth="1"/>
    <col min="4" max="4" width="26" style="420" customWidth="1"/>
    <col min="5" max="6" width="5" style="420" customWidth="1"/>
    <col min="7" max="17" width="5" style="363" customWidth="1"/>
    <col min="18" max="18" width="2.5703125" style="363" customWidth="1"/>
    <col min="19" max="19" width="1" style="363" customWidth="1"/>
    <col min="20" max="20" width="9.42578125" style="932" customWidth="1"/>
    <col min="21" max="21" width="7.5703125" style="1749" customWidth="1"/>
    <col min="22" max="22" width="6.5703125" style="932" bestFit="1" customWidth="1"/>
    <col min="23" max="23" width="5.5703125" style="932" customWidth="1"/>
    <col min="24" max="32" width="9.140625" style="932"/>
    <col min="33" max="16384" width="9.140625" style="363"/>
  </cols>
  <sheetData>
    <row r="1" spans="1:34" ht="13.5" customHeight="1" x14ac:dyDescent="0.2">
      <c r="A1" s="358"/>
      <c r="B1" s="420"/>
      <c r="C1" s="1548" t="s">
        <v>34</v>
      </c>
      <c r="D1" s="1548"/>
      <c r="E1" s="1548"/>
      <c r="F1" s="1548"/>
      <c r="G1" s="368"/>
      <c r="H1" s="368"/>
      <c r="I1" s="368"/>
      <c r="J1" s="1558" t="s">
        <v>399</v>
      </c>
      <c r="K1" s="1558"/>
      <c r="L1" s="1558"/>
      <c r="M1" s="1558"/>
      <c r="N1" s="1558"/>
      <c r="O1" s="1558"/>
      <c r="P1" s="1558"/>
      <c r="Q1" s="548"/>
      <c r="R1" s="548"/>
      <c r="S1" s="358"/>
    </row>
    <row r="2" spans="1:34" ht="6" customHeight="1" x14ac:dyDescent="0.2">
      <c r="A2" s="547"/>
      <c r="B2" s="473"/>
      <c r="C2" s="865"/>
      <c r="D2" s="911"/>
      <c r="E2" s="409"/>
      <c r="F2" s="409"/>
      <c r="G2" s="409"/>
      <c r="H2" s="409"/>
      <c r="I2" s="409"/>
      <c r="J2" s="409"/>
      <c r="K2" s="409"/>
      <c r="L2" s="409"/>
      <c r="M2" s="409"/>
      <c r="N2" s="409"/>
      <c r="O2" s="409"/>
      <c r="P2" s="409"/>
      <c r="Q2" s="409"/>
      <c r="R2" s="368"/>
      <c r="S2" s="368"/>
    </row>
    <row r="3" spans="1:34" ht="11.25" customHeight="1" thickBot="1" x14ac:dyDescent="0.25">
      <c r="A3" s="358"/>
      <c r="B3" s="421"/>
      <c r="C3" s="417"/>
      <c r="D3" s="417"/>
      <c r="E3" s="368"/>
      <c r="F3" s="368"/>
      <c r="G3" s="368"/>
      <c r="H3" s="368"/>
      <c r="I3" s="368"/>
      <c r="J3" s="686"/>
      <c r="K3" s="686"/>
      <c r="L3" s="686"/>
      <c r="M3" s="686"/>
      <c r="N3" s="686"/>
      <c r="O3" s="686"/>
      <c r="P3" s="686"/>
      <c r="Q3" s="686" t="s">
        <v>69</v>
      </c>
      <c r="R3" s="368"/>
      <c r="S3" s="368"/>
    </row>
    <row r="4" spans="1:34" ht="13.5" customHeight="1" thickBot="1" x14ac:dyDescent="0.25">
      <c r="A4" s="358"/>
      <c r="B4" s="421"/>
      <c r="C4" s="1549" t="s">
        <v>127</v>
      </c>
      <c r="D4" s="1550"/>
      <c r="E4" s="1550"/>
      <c r="F4" s="1550"/>
      <c r="G4" s="1550"/>
      <c r="H4" s="1550"/>
      <c r="I4" s="1550"/>
      <c r="J4" s="1550"/>
      <c r="K4" s="1550"/>
      <c r="L4" s="1550"/>
      <c r="M4" s="1550"/>
      <c r="N4" s="1550"/>
      <c r="O4" s="1550"/>
      <c r="P4" s="1550"/>
      <c r="Q4" s="1551"/>
      <c r="R4" s="368"/>
      <c r="S4" s="368"/>
    </row>
    <row r="5" spans="1:34" ht="3.75" customHeight="1" x14ac:dyDescent="0.2">
      <c r="A5" s="358"/>
      <c r="B5" s="421"/>
      <c r="C5" s="417"/>
      <c r="D5" s="417"/>
      <c r="E5" s="368"/>
      <c r="F5" s="368"/>
      <c r="G5" s="376"/>
      <c r="H5" s="368"/>
      <c r="I5" s="368"/>
      <c r="J5" s="431"/>
      <c r="K5" s="431"/>
      <c r="L5" s="431"/>
      <c r="M5" s="431"/>
      <c r="N5" s="431"/>
      <c r="O5" s="431"/>
      <c r="P5" s="431"/>
      <c r="Q5" s="431"/>
      <c r="R5" s="368"/>
      <c r="S5" s="368"/>
    </row>
    <row r="6" spans="1:34" ht="13.5" customHeight="1" x14ac:dyDescent="0.2">
      <c r="A6" s="358"/>
      <c r="B6" s="421"/>
      <c r="C6" s="1552" t="s">
        <v>126</v>
      </c>
      <c r="D6" s="1553"/>
      <c r="E6" s="1553"/>
      <c r="F6" s="1553"/>
      <c r="G6" s="1553"/>
      <c r="H6" s="1553"/>
      <c r="I6" s="1553"/>
      <c r="J6" s="1553"/>
      <c r="K6" s="1553"/>
      <c r="L6" s="1553"/>
      <c r="M6" s="1553"/>
      <c r="N6" s="1553"/>
      <c r="O6" s="1553"/>
      <c r="P6" s="1553"/>
      <c r="Q6" s="1554"/>
      <c r="R6" s="368"/>
      <c r="S6" s="368"/>
    </row>
    <row r="7" spans="1:34" ht="2.25" customHeight="1" x14ac:dyDescent="0.2">
      <c r="A7" s="358"/>
      <c r="B7" s="421"/>
      <c r="C7" s="1555" t="s">
        <v>77</v>
      </c>
      <c r="D7" s="1555"/>
      <c r="E7" s="1226">
        <v>2014</v>
      </c>
      <c r="F7" s="1226"/>
      <c r="G7" s="1226"/>
      <c r="H7" s="1226"/>
      <c r="I7" s="1149"/>
      <c r="J7" s="1557"/>
      <c r="K7" s="1557"/>
      <c r="L7" s="1557"/>
      <c r="M7" s="1557"/>
      <c r="N7" s="1557"/>
      <c r="O7" s="1557"/>
      <c r="P7" s="1557"/>
      <c r="Q7" s="1557"/>
      <c r="R7" s="368"/>
      <c r="S7" s="368"/>
    </row>
    <row r="8" spans="1:34" ht="11.25" customHeight="1" x14ac:dyDescent="0.2">
      <c r="A8" s="358"/>
      <c r="B8" s="421"/>
      <c r="C8" s="1556"/>
      <c r="D8" s="1556"/>
      <c r="E8" s="1541">
        <v>2018</v>
      </c>
      <c r="F8" s="1541"/>
      <c r="G8" s="1541"/>
      <c r="H8" s="1542"/>
      <c r="I8" s="1543">
        <v>2019</v>
      </c>
      <c r="J8" s="1541"/>
      <c r="K8" s="1541"/>
      <c r="L8" s="1541"/>
      <c r="M8" s="1541"/>
      <c r="N8" s="1541"/>
      <c r="O8" s="1541"/>
      <c r="P8" s="1541"/>
      <c r="Q8" s="1541"/>
      <c r="R8" s="368"/>
      <c r="S8" s="368"/>
    </row>
    <row r="9" spans="1:34" ht="11.25" customHeight="1" x14ac:dyDescent="0.2">
      <c r="A9" s="358"/>
      <c r="B9" s="421"/>
      <c r="C9" s="373"/>
      <c r="D9" s="373"/>
      <c r="E9" s="917" t="s">
        <v>96</v>
      </c>
      <c r="F9" s="759" t="s">
        <v>95</v>
      </c>
      <c r="G9" s="759" t="s">
        <v>94</v>
      </c>
      <c r="H9" s="759" t="s">
        <v>93</v>
      </c>
      <c r="I9" s="1150" t="s">
        <v>92</v>
      </c>
      <c r="J9" s="759" t="s">
        <v>103</v>
      </c>
      <c r="K9" s="759" t="s">
        <v>102</v>
      </c>
      <c r="L9" s="759" t="s">
        <v>101</v>
      </c>
      <c r="M9" s="917" t="s">
        <v>100</v>
      </c>
      <c r="N9" s="917" t="s">
        <v>99</v>
      </c>
      <c r="O9" s="917" t="s">
        <v>98</v>
      </c>
      <c r="P9" s="759" t="s">
        <v>97</v>
      </c>
      <c r="Q9" s="917" t="s">
        <v>96</v>
      </c>
      <c r="R9" s="475"/>
      <c r="S9" s="368"/>
    </row>
    <row r="10" spans="1:34" s="436" customFormat="1" ht="16.5" customHeight="1" x14ac:dyDescent="0.2">
      <c r="A10" s="432"/>
      <c r="B10" s="433"/>
      <c r="C10" s="1483" t="s">
        <v>104</v>
      </c>
      <c r="D10" s="1483"/>
      <c r="E10" s="434">
        <v>27</v>
      </c>
      <c r="F10" s="434">
        <v>27</v>
      </c>
      <c r="G10" s="434">
        <v>19</v>
      </c>
      <c r="H10" s="434">
        <v>25</v>
      </c>
      <c r="I10" s="434">
        <v>14</v>
      </c>
      <c r="J10" s="434">
        <v>26</v>
      </c>
      <c r="K10" s="434">
        <v>26</v>
      </c>
      <c r="L10" s="434">
        <v>35</v>
      </c>
      <c r="M10" s="434">
        <v>54</v>
      </c>
      <c r="N10" s="434">
        <f>SUM(N11:N17)</f>
        <v>30</v>
      </c>
      <c r="O10" s="434">
        <f>SUM(O11:O17)</f>
        <v>47</v>
      </c>
      <c r="P10" s="434">
        <f>SUM(P11:P17)</f>
        <v>37</v>
      </c>
      <c r="Q10" s="434">
        <f>SUM(Q11:Q17)</f>
        <v>32</v>
      </c>
      <c r="R10" s="434"/>
      <c r="S10" s="435"/>
      <c r="T10" s="1750"/>
      <c r="U10" s="1750"/>
      <c r="V10" s="1750"/>
      <c r="W10" s="1750"/>
      <c r="X10" s="1750"/>
      <c r="Y10" s="1750"/>
      <c r="Z10" s="1750"/>
      <c r="AA10" s="1750"/>
      <c r="AB10" s="1750"/>
      <c r="AC10" s="1750"/>
      <c r="AD10" s="1750"/>
      <c r="AE10" s="1750"/>
      <c r="AF10" s="1750"/>
      <c r="AG10" s="890"/>
      <c r="AH10" s="890"/>
    </row>
    <row r="11" spans="1:34" s="440" customFormat="1" ht="10.5" customHeight="1" x14ac:dyDescent="0.2">
      <c r="A11" s="437"/>
      <c r="B11" s="438"/>
      <c r="C11" s="864"/>
      <c r="D11" s="523" t="s">
        <v>239</v>
      </c>
      <c r="E11" s="912">
        <v>6</v>
      </c>
      <c r="F11" s="912">
        <v>6</v>
      </c>
      <c r="G11" s="912">
        <v>3</v>
      </c>
      <c r="H11" s="912">
        <v>7</v>
      </c>
      <c r="I11" s="912">
        <v>1</v>
      </c>
      <c r="J11" s="912">
        <v>7</v>
      </c>
      <c r="K11" s="912">
        <v>12</v>
      </c>
      <c r="L11" s="1129">
        <v>13</v>
      </c>
      <c r="M11" s="1129">
        <v>19</v>
      </c>
      <c r="N11" s="1129">
        <v>17</v>
      </c>
      <c r="O11" s="1129">
        <v>18</v>
      </c>
      <c r="P11" s="1129">
        <v>4</v>
      </c>
      <c r="Q11" s="1129">
        <v>4</v>
      </c>
      <c r="R11" s="475"/>
      <c r="S11" s="417"/>
      <c r="T11" s="1751"/>
      <c r="U11" s="1750"/>
      <c r="V11" s="1752"/>
      <c r="W11" s="1753"/>
      <c r="X11" s="933"/>
      <c r="Y11" s="933"/>
      <c r="Z11" s="933"/>
      <c r="AA11" s="933"/>
      <c r="AB11" s="933"/>
      <c r="AC11" s="933"/>
      <c r="AD11" s="933"/>
      <c r="AE11" s="933"/>
      <c r="AF11" s="933"/>
    </row>
    <row r="12" spans="1:34" s="440" customFormat="1" ht="10.5" customHeight="1" x14ac:dyDescent="0.2">
      <c r="A12" s="437"/>
      <c r="B12" s="438"/>
      <c r="C12" s="864"/>
      <c r="D12" s="523" t="s">
        <v>240</v>
      </c>
      <c r="E12" s="912" t="s">
        <v>9</v>
      </c>
      <c r="F12" s="912">
        <v>3</v>
      </c>
      <c r="G12" s="912">
        <v>3</v>
      </c>
      <c r="H12" s="912">
        <v>1</v>
      </c>
      <c r="I12" s="912" t="s">
        <v>9</v>
      </c>
      <c r="J12" s="912">
        <v>3</v>
      </c>
      <c r="K12" s="912">
        <v>2</v>
      </c>
      <c r="L12" s="1129">
        <v>4</v>
      </c>
      <c r="M12" s="1129">
        <v>4</v>
      </c>
      <c r="N12" s="1129">
        <v>4</v>
      </c>
      <c r="O12" s="1129">
        <v>2</v>
      </c>
      <c r="P12" s="1129">
        <v>2</v>
      </c>
      <c r="Q12" s="1129">
        <v>2</v>
      </c>
      <c r="R12" s="475"/>
      <c r="S12" s="417"/>
      <c r="T12" s="933"/>
      <c r="U12" s="1750"/>
      <c r="V12" s="1752"/>
      <c r="W12" s="1753"/>
      <c r="X12" s="933"/>
      <c r="Y12" s="933"/>
      <c r="Z12" s="933"/>
      <c r="AA12" s="933"/>
      <c r="AB12" s="933"/>
      <c r="AC12" s="933"/>
      <c r="AD12" s="933"/>
      <c r="AE12" s="933"/>
      <c r="AF12" s="933"/>
    </row>
    <row r="13" spans="1:34" s="876" customFormat="1" ht="10.5" customHeight="1" x14ac:dyDescent="0.2">
      <c r="A13" s="907"/>
      <c r="B13" s="908"/>
      <c r="C13" s="906"/>
      <c r="D13" s="523" t="s">
        <v>241</v>
      </c>
      <c r="E13" s="912">
        <v>10</v>
      </c>
      <c r="F13" s="912">
        <v>8</v>
      </c>
      <c r="G13" s="912">
        <v>7</v>
      </c>
      <c r="H13" s="912">
        <v>10</v>
      </c>
      <c r="I13" s="912">
        <v>2</v>
      </c>
      <c r="J13" s="912">
        <v>12</v>
      </c>
      <c r="K13" s="912">
        <v>9</v>
      </c>
      <c r="L13" s="1129">
        <v>12</v>
      </c>
      <c r="M13" s="1129">
        <v>9</v>
      </c>
      <c r="N13" s="1129">
        <v>4</v>
      </c>
      <c r="O13" s="1129">
        <v>10</v>
      </c>
      <c r="P13" s="1129">
        <v>13</v>
      </c>
      <c r="Q13" s="1129">
        <v>19</v>
      </c>
      <c r="R13" s="707"/>
      <c r="S13" s="909"/>
      <c r="T13" s="1754"/>
      <c r="U13" s="1750"/>
      <c r="V13" s="1752"/>
      <c r="W13" s="1755"/>
      <c r="X13" s="1756"/>
      <c r="Y13" s="1756"/>
      <c r="Z13" s="1756"/>
      <c r="AA13" s="1756"/>
      <c r="AB13" s="1756"/>
      <c r="AC13" s="1756"/>
      <c r="AD13" s="1756"/>
      <c r="AE13" s="1756"/>
      <c r="AF13" s="1756"/>
    </row>
    <row r="14" spans="1:34" s="440" customFormat="1" ht="12" customHeight="1" x14ac:dyDescent="0.2">
      <c r="A14" s="437"/>
      <c r="B14" s="438"/>
      <c r="C14" s="864"/>
      <c r="D14" s="523" t="s">
        <v>242</v>
      </c>
      <c r="E14" s="912" t="s">
        <v>9</v>
      </c>
      <c r="F14" s="912">
        <v>2</v>
      </c>
      <c r="G14" s="912">
        <v>1</v>
      </c>
      <c r="H14" s="912">
        <v>1</v>
      </c>
      <c r="I14" s="912">
        <v>5</v>
      </c>
      <c r="J14" s="912">
        <v>2</v>
      </c>
      <c r="K14" s="912">
        <v>1</v>
      </c>
      <c r="L14" s="1129">
        <v>2</v>
      </c>
      <c r="M14" s="1129">
        <v>8</v>
      </c>
      <c r="N14" s="1129" t="s">
        <v>9</v>
      </c>
      <c r="O14" s="1129">
        <v>2</v>
      </c>
      <c r="P14" s="1129">
        <v>4</v>
      </c>
      <c r="Q14" s="1129">
        <v>1</v>
      </c>
      <c r="R14" s="439"/>
      <c r="S14" s="417"/>
      <c r="T14" s="933"/>
      <c r="U14" s="1750"/>
      <c r="V14" s="1752"/>
      <c r="W14" s="933"/>
      <c r="X14" s="933"/>
      <c r="Y14" s="933"/>
      <c r="Z14" s="933"/>
      <c r="AA14" s="933"/>
      <c r="AB14" s="933"/>
      <c r="AC14" s="933"/>
      <c r="AD14" s="933"/>
      <c r="AE14" s="933"/>
      <c r="AF14" s="933"/>
    </row>
    <row r="15" spans="1:34" s="440" customFormat="1" ht="10.5" customHeight="1" x14ac:dyDescent="0.2">
      <c r="A15" s="437"/>
      <c r="B15" s="438"/>
      <c r="C15" s="864"/>
      <c r="D15" s="523" t="s">
        <v>486</v>
      </c>
      <c r="E15" s="912" t="s">
        <v>9</v>
      </c>
      <c r="F15" s="912" t="s">
        <v>9</v>
      </c>
      <c r="G15" s="912" t="s">
        <v>9</v>
      </c>
      <c r="H15" s="912" t="s">
        <v>9</v>
      </c>
      <c r="I15" s="912" t="s">
        <v>9</v>
      </c>
      <c r="J15" s="912" t="s">
        <v>9</v>
      </c>
      <c r="K15" s="912">
        <v>1</v>
      </c>
      <c r="L15" s="1130" t="s">
        <v>9</v>
      </c>
      <c r="M15" s="1130" t="s">
        <v>9</v>
      </c>
      <c r="N15" s="1130" t="s">
        <v>9</v>
      </c>
      <c r="O15" s="1130" t="s">
        <v>9</v>
      </c>
      <c r="P15" s="1130" t="s">
        <v>9</v>
      </c>
      <c r="Q15" s="1130" t="s">
        <v>9</v>
      </c>
      <c r="R15" s="439"/>
      <c r="S15" s="417"/>
      <c r="T15" s="1751"/>
      <c r="U15" s="1750"/>
      <c r="V15" s="1752"/>
      <c r="W15" s="1751"/>
      <c r="X15" s="933"/>
      <c r="Y15" s="1751"/>
      <c r="Z15" s="933"/>
      <c r="AA15" s="933"/>
      <c r="AB15" s="933"/>
      <c r="AC15" s="933"/>
      <c r="AD15" s="933"/>
      <c r="AE15" s="933"/>
      <c r="AF15" s="933"/>
    </row>
    <row r="16" spans="1:34" s="440" customFormat="1" ht="10.5" customHeight="1" x14ac:dyDescent="0.2">
      <c r="A16" s="437"/>
      <c r="B16" s="438"/>
      <c r="C16" s="864"/>
      <c r="D16" s="523" t="s">
        <v>244</v>
      </c>
      <c r="E16" s="912" t="s">
        <v>9</v>
      </c>
      <c r="F16" s="912" t="s">
        <v>9</v>
      </c>
      <c r="G16" s="912" t="s">
        <v>9</v>
      </c>
      <c r="H16" s="912" t="s">
        <v>9</v>
      </c>
      <c r="I16" s="912" t="s">
        <v>9</v>
      </c>
      <c r="J16" s="912" t="s">
        <v>9</v>
      </c>
      <c r="K16" s="912" t="s">
        <v>9</v>
      </c>
      <c r="L16" s="912" t="s">
        <v>9</v>
      </c>
      <c r="M16" s="912" t="s">
        <v>9</v>
      </c>
      <c r="N16" s="912" t="s">
        <v>9</v>
      </c>
      <c r="O16" s="912" t="s">
        <v>9</v>
      </c>
      <c r="P16" s="912" t="s">
        <v>9</v>
      </c>
      <c r="Q16" s="912" t="s">
        <v>9</v>
      </c>
      <c r="R16" s="439"/>
      <c r="S16" s="786"/>
      <c r="T16" s="933"/>
      <c r="U16" s="1757"/>
      <c r="V16" s="1752"/>
      <c r="W16" s="933"/>
      <c r="X16" s="933"/>
      <c r="Y16" s="933"/>
      <c r="Z16" s="933"/>
      <c r="AA16" s="933"/>
      <c r="AB16" s="933"/>
      <c r="AC16" s="933"/>
      <c r="AD16" s="933"/>
      <c r="AE16" s="933"/>
      <c r="AF16" s="933"/>
    </row>
    <row r="17" spans="1:32" s="440" customFormat="1" ht="12" customHeight="1" x14ac:dyDescent="0.2">
      <c r="A17" s="437"/>
      <c r="B17" s="438"/>
      <c r="C17" s="864"/>
      <c r="D17" s="441" t="s">
        <v>245</v>
      </c>
      <c r="E17" s="912">
        <v>11</v>
      </c>
      <c r="F17" s="912">
        <v>8</v>
      </c>
      <c r="G17" s="912">
        <v>5</v>
      </c>
      <c r="H17" s="912">
        <v>6</v>
      </c>
      <c r="I17" s="912">
        <v>6</v>
      </c>
      <c r="J17" s="912">
        <v>2</v>
      </c>
      <c r="K17" s="912">
        <v>1</v>
      </c>
      <c r="L17" s="912">
        <v>4</v>
      </c>
      <c r="M17" s="912">
        <v>14</v>
      </c>
      <c r="N17" s="912">
        <v>5</v>
      </c>
      <c r="O17" s="912">
        <v>15</v>
      </c>
      <c r="P17" s="912">
        <v>14</v>
      </c>
      <c r="Q17" s="912">
        <v>6</v>
      </c>
      <c r="R17" s="439"/>
      <c r="S17" s="417"/>
      <c r="T17" s="933"/>
      <c r="U17" s="1758"/>
      <c r="V17" s="1752"/>
      <c r="W17" s="933"/>
      <c r="X17" s="933"/>
      <c r="Y17" s="933"/>
      <c r="Z17" s="933"/>
      <c r="AA17" s="933"/>
      <c r="AB17" s="933"/>
      <c r="AC17" s="933"/>
      <c r="AD17" s="933"/>
      <c r="AE17" s="933"/>
      <c r="AF17" s="933"/>
    </row>
    <row r="18" spans="1:32" s="436" customFormat="1" ht="14.25" customHeight="1" x14ac:dyDescent="0.2">
      <c r="A18" s="442"/>
      <c r="B18" s="443"/>
      <c r="C18" s="862" t="s">
        <v>293</v>
      </c>
      <c r="D18" s="444"/>
      <c r="E18" s="434">
        <v>11</v>
      </c>
      <c r="F18" s="434">
        <v>8</v>
      </c>
      <c r="G18" s="434">
        <v>7</v>
      </c>
      <c r="H18" s="434">
        <v>13</v>
      </c>
      <c r="I18" s="434">
        <v>1</v>
      </c>
      <c r="J18" s="434">
        <v>7</v>
      </c>
      <c r="K18" s="434">
        <v>17</v>
      </c>
      <c r="L18" s="434">
        <f>24-7</f>
        <v>17</v>
      </c>
      <c r="M18" s="434">
        <v>21</v>
      </c>
      <c r="N18" s="434">
        <v>21</v>
      </c>
      <c r="O18" s="434">
        <v>20</v>
      </c>
      <c r="P18" s="434">
        <v>9</v>
      </c>
      <c r="Q18" s="434">
        <v>10</v>
      </c>
      <c r="R18" s="439"/>
      <c r="S18" s="417"/>
      <c r="T18" s="1751"/>
      <c r="U18" s="1750"/>
      <c r="V18" s="1759"/>
      <c r="W18" s="1759"/>
      <c r="X18" s="1759"/>
      <c r="Y18" s="1759"/>
      <c r="Z18" s="1759"/>
      <c r="AA18" s="1759"/>
      <c r="AB18" s="1759"/>
      <c r="AC18" s="1759"/>
      <c r="AD18" s="1759"/>
      <c r="AE18" s="1759"/>
      <c r="AF18" s="1759"/>
    </row>
    <row r="19" spans="1:32" s="448" customFormat="1" ht="14.25" customHeight="1" x14ac:dyDescent="0.2">
      <c r="A19" s="445"/>
      <c r="B19" s="446"/>
      <c r="C19" s="862" t="s">
        <v>294</v>
      </c>
      <c r="D19" s="910"/>
      <c r="E19" s="447">
        <v>93774</v>
      </c>
      <c r="F19" s="447">
        <v>4240</v>
      </c>
      <c r="G19" s="447">
        <v>20250</v>
      </c>
      <c r="H19" s="447">
        <v>87552</v>
      </c>
      <c r="I19" s="447">
        <v>584</v>
      </c>
      <c r="J19" s="447">
        <v>4689</v>
      </c>
      <c r="K19" s="447">
        <v>39593</v>
      </c>
      <c r="L19" s="447">
        <v>19625</v>
      </c>
      <c r="M19" s="447">
        <v>95735</v>
      </c>
      <c r="N19" s="447">
        <f>SUM(N20:N41)</f>
        <v>193931</v>
      </c>
      <c r="O19" s="447">
        <f>SUM(O20:O41)</f>
        <v>175820</v>
      </c>
      <c r="P19" s="447">
        <f>SUM(P20:P41)</f>
        <v>10891</v>
      </c>
      <c r="Q19" s="447">
        <f>SUM(Q20:Q41)</f>
        <v>8993</v>
      </c>
      <c r="R19" s="439"/>
      <c r="S19" s="417"/>
      <c r="T19" s="1751"/>
      <c r="U19" s="1760"/>
      <c r="V19" s="1760"/>
      <c r="W19" s="539"/>
      <c r="X19" s="539"/>
      <c r="Y19" s="539"/>
      <c r="Z19" s="539"/>
      <c r="AA19" s="539"/>
      <c r="AB19" s="539"/>
      <c r="AC19" s="539"/>
      <c r="AD19" s="539"/>
      <c r="AE19" s="539"/>
      <c r="AF19" s="539"/>
    </row>
    <row r="20" spans="1:32" ht="9.75" customHeight="1" x14ac:dyDescent="0.2">
      <c r="A20" s="358"/>
      <c r="B20" s="421"/>
      <c r="C20" s="1544" t="s">
        <v>125</v>
      </c>
      <c r="D20" s="1544"/>
      <c r="E20" s="912" t="s">
        <v>9</v>
      </c>
      <c r="F20" s="912" t="s">
        <v>9</v>
      </c>
      <c r="G20" s="912">
        <v>421</v>
      </c>
      <c r="H20" s="912" t="s">
        <v>9</v>
      </c>
      <c r="I20" s="912" t="s">
        <v>9</v>
      </c>
      <c r="J20" s="912" t="s">
        <v>9</v>
      </c>
      <c r="K20" s="912" t="s">
        <v>9</v>
      </c>
      <c r="L20" s="912" t="s">
        <v>9</v>
      </c>
      <c r="M20" s="912">
        <v>328</v>
      </c>
      <c r="N20" s="912" t="s">
        <v>9</v>
      </c>
      <c r="O20" s="912" t="s">
        <v>9</v>
      </c>
      <c r="P20" s="912" t="s">
        <v>9</v>
      </c>
      <c r="Q20" s="912" t="s">
        <v>9</v>
      </c>
      <c r="R20" s="439"/>
      <c r="S20" s="417"/>
      <c r="T20" s="933"/>
      <c r="U20" s="1760"/>
      <c r="V20" s="1760"/>
    </row>
    <row r="21" spans="1:32" ht="9.75" customHeight="1" x14ac:dyDescent="0.2">
      <c r="A21" s="358"/>
      <c r="B21" s="421"/>
      <c r="C21" s="1544" t="s">
        <v>124</v>
      </c>
      <c r="D21" s="1544"/>
      <c r="E21" s="912" t="s">
        <v>9</v>
      </c>
      <c r="F21" s="912" t="s">
        <v>9</v>
      </c>
      <c r="G21" s="912" t="s">
        <v>9</v>
      </c>
      <c r="H21" s="912" t="s">
        <v>9</v>
      </c>
      <c r="I21" s="912" t="s">
        <v>9</v>
      </c>
      <c r="J21" s="912" t="s">
        <v>9</v>
      </c>
      <c r="K21" s="912" t="s">
        <v>9</v>
      </c>
      <c r="L21" s="912" t="s">
        <v>9</v>
      </c>
      <c r="M21" s="912" t="s">
        <v>9</v>
      </c>
      <c r="N21" s="912" t="s">
        <v>9</v>
      </c>
      <c r="O21" s="912" t="s">
        <v>9</v>
      </c>
      <c r="P21" s="912" t="s">
        <v>9</v>
      </c>
      <c r="Q21" s="912" t="s">
        <v>9</v>
      </c>
      <c r="R21" s="475"/>
      <c r="S21" s="368"/>
      <c r="T21" s="1761"/>
      <c r="V21" s="1761"/>
    </row>
    <row r="22" spans="1:32" ht="9.75" customHeight="1" x14ac:dyDescent="0.2">
      <c r="A22" s="358"/>
      <c r="B22" s="421"/>
      <c r="C22" s="1544" t="s">
        <v>123</v>
      </c>
      <c r="D22" s="1544"/>
      <c r="E22" s="912">
        <v>3355</v>
      </c>
      <c r="F22" s="912">
        <v>831</v>
      </c>
      <c r="G22" s="912" t="s">
        <v>9</v>
      </c>
      <c r="H22" s="912">
        <v>243</v>
      </c>
      <c r="I22" s="912" t="s">
        <v>9</v>
      </c>
      <c r="J22" s="912">
        <v>2452</v>
      </c>
      <c r="K22" s="912">
        <v>36545</v>
      </c>
      <c r="L22" s="912">
        <v>3113</v>
      </c>
      <c r="M22" s="912">
        <v>81299</v>
      </c>
      <c r="N22" s="912">
        <v>86514</v>
      </c>
      <c r="O22" s="912">
        <v>52213</v>
      </c>
      <c r="P22" s="912">
        <v>2434</v>
      </c>
      <c r="Q22" s="912">
        <v>1198</v>
      </c>
      <c r="R22" s="475"/>
      <c r="S22" s="368"/>
      <c r="T22" s="1762"/>
      <c r="U22" s="1760"/>
    </row>
    <row r="23" spans="1:32" ht="9.75" customHeight="1" x14ac:dyDescent="0.2">
      <c r="A23" s="358"/>
      <c r="B23" s="421"/>
      <c r="C23" s="1544" t="s">
        <v>122</v>
      </c>
      <c r="D23" s="1544"/>
      <c r="E23" s="912" t="s">
        <v>9</v>
      </c>
      <c r="F23" s="912" t="s">
        <v>9</v>
      </c>
      <c r="G23" s="912" t="s">
        <v>9</v>
      </c>
      <c r="H23" s="912" t="s">
        <v>9</v>
      </c>
      <c r="I23" s="912" t="s">
        <v>9</v>
      </c>
      <c r="J23" s="912" t="s">
        <v>9</v>
      </c>
      <c r="K23" s="912" t="s">
        <v>9</v>
      </c>
      <c r="L23" s="912" t="s">
        <v>9</v>
      </c>
      <c r="M23" s="912" t="s">
        <v>9</v>
      </c>
      <c r="N23" s="912" t="s">
        <v>9</v>
      </c>
      <c r="O23" s="912" t="s">
        <v>9</v>
      </c>
      <c r="P23" s="912" t="s">
        <v>9</v>
      </c>
      <c r="Q23" s="912" t="s">
        <v>9</v>
      </c>
      <c r="R23" s="475"/>
      <c r="S23" s="368"/>
      <c r="T23" s="1761"/>
      <c r="V23" s="1761"/>
    </row>
    <row r="24" spans="1:32" ht="9.75" customHeight="1" x14ac:dyDescent="0.2">
      <c r="A24" s="358"/>
      <c r="B24" s="421"/>
      <c r="C24" s="1544" t="s">
        <v>121</v>
      </c>
      <c r="D24" s="1544"/>
      <c r="E24" s="912" t="s">
        <v>9</v>
      </c>
      <c r="F24" s="912" t="s">
        <v>9</v>
      </c>
      <c r="G24" s="912" t="s">
        <v>9</v>
      </c>
      <c r="H24" s="912" t="s">
        <v>9</v>
      </c>
      <c r="I24" s="912" t="s">
        <v>9</v>
      </c>
      <c r="J24" s="912" t="s">
        <v>9</v>
      </c>
      <c r="K24" s="912">
        <v>344</v>
      </c>
      <c r="L24" s="912" t="s">
        <v>9</v>
      </c>
      <c r="M24" s="912" t="s">
        <v>9</v>
      </c>
      <c r="N24" s="912" t="s">
        <v>9</v>
      </c>
      <c r="O24" s="912" t="s">
        <v>9</v>
      </c>
      <c r="P24" s="912" t="s">
        <v>9</v>
      </c>
      <c r="Q24" s="912">
        <v>370</v>
      </c>
      <c r="R24" s="475"/>
      <c r="S24" s="368"/>
      <c r="U24" s="1760"/>
    </row>
    <row r="25" spans="1:32" ht="9.75" customHeight="1" x14ac:dyDescent="0.2">
      <c r="A25" s="358"/>
      <c r="B25" s="421"/>
      <c r="C25" s="1544" t="s">
        <v>120</v>
      </c>
      <c r="D25" s="1544"/>
      <c r="E25" s="912" t="s">
        <v>9</v>
      </c>
      <c r="F25" s="912" t="s">
        <v>9</v>
      </c>
      <c r="G25" s="912" t="s">
        <v>9</v>
      </c>
      <c r="H25" s="912" t="s">
        <v>9</v>
      </c>
      <c r="I25" s="912" t="s">
        <v>9</v>
      </c>
      <c r="J25" s="912" t="s">
        <v>9</v>
      </c>
      <c r="K25" s="912" t="s">
        <v>9</v>
      </c>
      <c r="L25" s="912" t="s">
        <v>9</v>
      </c>
      <c r="M25" s="912" t="s">
        <v>9</v>
      </c>
      <c r="N25" s="912" t="s">
        <v>9</v>
      </c>
      <c r="O25" s="912">
        <v>98654</v>
      </c>
      <c r="P25" s="912" t="s">
        <v>9</v>
      </c>
      <c r="Q25" s="912" t="s">
        <v>9</v>
      </c>
      <c r="R25" s="475"/>
      <c r="S25" s="368"/>
      <c r="T25" s="1761"/>
      <c r="U25" s="1760"/>
    </row>
    <row r="26" spans="1:32" ht="9.75" customHeight="1" x14ac:dyDescent="0.2">
      <c r="A26" s="358"/>
      <c r="B26" s="421"/>
      <c r="C26" s="1544" t="s">
        <v>119</v>
      </c>
      <c r="D26" s="1544"/>
      <c r="E26" s="912" t="s">
        <v>9</v>
      </c>
      <c r="F26" s="912">
        <v>3340</v>
      </c>
      <c r="G26" s="912" t="s">
        <v>9</v>
      </c>
      <c r="H26" s="912">
        <v>9554</v>
      </c>
      <c r="I26" s="912" t="s">
        <v>9</v>
      </c>
      <c r="J26" s="912" t="s">
        <v>9</v>
      </c>
      <c r="K26" s="912">
        <v>1705</v>
      </c>
      <c r="L26" s="912">
        <v>15457</v>
      </c>
      <c r="M26" s="912">
        <v>3318</v>
      </c>
      <c r="N26" s="912">
        <v>15667</v>
      </c>
      <c r="O26" s="912">
        <v>14322</v>
      </c>
      <c r="P26" s="912">
        <v>6588</v>
      </c>
      <c r="Q26" s="912" t="s">
        <v>9</v>
      </c>
      <c r="R26" s="475"/>
      <c r="S26" s="368"/>
      <c r="T26" s="1761"/>
      <c r="U26" s="1760"/>
      <c r="V26" s="1761"/>
    </row>
    <row r="27" spans="1:32" ht="9.75" customHeight="1" x14ac:dyDescent="0.2">
      <c r="A27" s="358"/>
      <c r="B27" s="421"/>
      <c r="C27" s="1544" t="s">
        <v>118</v>
      </c>
      <c r="D27" s="1544"/>
      <c r="E27" s="912">
        <v>91</v>
      </c>
      <c r="F27" s="912">
        <v>69</v>
      </c>
      <c r="G27" s="912" t="s">
        <v>9</v>
      </c>
      <c r="H27" s="912">
        <v>2108</v>
      </c>
      <c r="I27" s="912">
        <v>584</v>
      </c>
      <c r="J27" s="912" t="s">
        <v>9</v>
      </c>
      <c r="K27" s="912">
        <v>95</v>
      </c>
      <c r="L27" s="912">
        <v>599</v>
      </c>
      <c r="M27" s="912">
        <v>86</v>
      </c>
      <c r="N27" s="912">
        <v>162</v>
      </c>
      <c r="O27" s="912">
        <v>380</v>
      </c>
      <c r="P27" s="912">
        <v>77</v>
      </c>
      <c r="Q27" s="912">
        <v>7425</v>
      </c>
      <c r="R27" s="475"/>
      <c r="S27" s="368"/>
    </row>
    <row r="28" spans="1:32" ht="9.75" customHeight="1" x14ac:dyDescent="0.2">
      <c r="A28" s="358"/>
      <c r="B28" s="421"/>
      <c r="C28" s="1544" t="s">
        <v>117</v>
      </c>
      <c r="D28" s="1544"/>
      <c r="E28" s="912">
        <v>29047</v>
      </c>
      <c r="F28" s="912" t="s">
        <v>9</v>
      </c>
      <c r="G28" s="912">
        <v>18748</v>
      </c>
      <c r="H28" s="912">
        <v>52850</v>
      </c>
      <c r="I28" s="912" t="s">
        <v>9</v>
      </c>
      <c r="J28" s="912" t="s">
        <v>9</v>
      </c>
      <c r="K28" s="912" t="s">
        <v>9</v>
      </c>
      <c r="L28" s="912">
        <v>90</v>
      </c>
      <c r="M28" s="912" t="s">
        <v>9</v>
      </c>
      <c r="N28" s="912">
        <v>89596</v>
      </c>
      <c r="O28" s="912">
        <v>10232</v>
      </c>
      <c r="P28" s="912" t="s">
        <v>9</v>
      </c>
      <c r="Q28" s="912" t="s">
        <v>9</v>
      </c>
      <c r="R28" s="475"/>
      <c r="S28" s="368"/>
      <c r="T28" s="1762"/>
      <c r="U28" s="1760"/>
    </row>
    <row r="29" spans="1:32" ht="9.75" customHeight="1" x14ac:dyDescent="0.2">
      <c r="A29" s="358"/>
      <c r="B29" s="421"/>
      <c r="C29" s="1544" t="s">
        <v>116</v>
      </c>
      <c r="D29" s="1544"/>
      <c r="E29" s="912" t="s">
        <v>9</v>
      </c>
      <c r="F29" s="912" t="s">
        <v>9</v>
      </c>
      <c r="G29" s="912">
        <v>975</v>
      </c>
      <c r="H29" s="912" t="s">
        <v>9</v>
      </c>
      <c r="I29" s="912" t="s">
        <v>9</v>
      </c>
      <c r="J29" s="912">
        <v>605</v>
      </c>
      <c r="K29" s="912" t="s">
        <v>9</v>
      </c>
      <c r="L29" s="912" t="s">
        <v>9</v>
      </c>
      <c r="M29" s="912" t="s">
        <v>9</v>
      </c>
      <c r="N29" s="912" t="s">
        <v>9</v>
      </c>
      <c r="O29" s="912" t="s">
        <v>9</v>
      </c>
      <c r="P29" s="912" t="s">
        <v>9</v>
      </c>
      <c r="Q29" s="912" t="s">
        <v>9</v>
      </c>
      <c r="R29" s="475"/>
      <c r="S29" s="368"/>
      <c r="U29" s="1760"/>
    </row>
    <row r="30" spans="1:32" ht="9.75" customHeight="1" x14ac:dyDescent="0.2">
      <c r="A30" s="358"/>
      <c r="B30" s="421"/>
      <c r="C30" s="1544" t="s">
        <v>115</v>
      </c>
      <c r="D30" s="1544"/>
      <c r="E30" s="912" t="s">
        <v>9</v>
      </c>
      <c r="F30" s="912" t="s">
        <v>9</v>
      </c>
      <c r="G30" s="912">
        <v>100</v>
      </c>
      <c r="H30" s="912">
        <v>1730</v>
      </c>
      <c r="I30" s="912" t="s">
        <v>9</v>
      </c>
      <c r="J30" s="912">
        <v>1632</v>
      </c>
      <c r="K30" s="912" t="s">
        <v>9</v>
      </c>
      <c r="L30" s="912" t="s">
        <v>9</v>
      </c>
      <c r="M30" s="912" t="s">
        <v>9</v>
      </c>
      <c r="N30" s="912" t="s">
        <v>9</v>
      </c>
      <c r="O30" s="912" t="s">
        <v>9</v>
      </c>
      <c r="P30" s="912" t="s">
        <v>9</v>
      </c>
      <c r="Q30" s="912" t="s">
        <v>9</v>
      </c>
      <c r="R30" s="475"/>
      <c r="S30" s="368"/>
    </row>
    <row r="31" spans="1:32" ht="9.75" customHeight="1" x14ac:dyDescent="0.2">
      <c r="A31" s="358"/>
      <c r="B31" s="421"/>
      <c r="C31" s="1559" t="s">
        <v>421</v>
      </c>
      <c r="D31" s="1559"/>
      <c r="E31" s="912" t="s">
        <v>9</v>
      </c>
      <c r="F31" s="912" t="s">
        <v>9</v>
      </c>
      <c r="G31" s="912" t="s">
        <v>9</v>
      </c>
      <c r="H31" s="912" t="s">
        <v>9</v>
      </c>
      <c r="I31" s="912" t="s">
        <v>9</v>
      </c>
      <c r="J31" s="912" t="s">
        <v>9</v>
      </c>
      <c r="K31" s="912" t="s">
        <v>9</v>
      </c>
      <c r="L31" s="912" t="s">
        <v>9</v>
      </c>
      <c r="M31" s="912" t="s">
        <v>9</v>
      </c>
      <c r="N31" s="912" t="s">
        <v>9</v>
      </c>
      <c r="O31" s="912" t="s">
        <v>9</v>
      </c>
      <c r="P31" s="912" t="s">
        <v>9</v>
      </c>
      <c r="Q31" s="912" t="s">
        <v>9</v>
      </c>
      <c r="R31" s="449"/>
      <c r="S31" s="368"/>
    </row>
    <row r="32" spans="1:32" ht="9.75" customHeight="1" x14ac:dyDescent="0.2">
      <c r="A32" s="358"/>
      <c r="B32" s="421"/>
      <c r="C32" s="1544" t="s">
        <v>114</v>
      </c>
      <c r="D32" s="1544"/>
      <c r="E32" s="912" t="s">
        <v>9</v>
      </c>
      <c r="F32" s="912" t="s">
        <v>9</v>
      </c>
      <c r="G32" s="912" t="s">
        <v>9</v>
      </c>
      <c r="H32" s="912" t="s">
        <v>9</v>
      </c>
      <c r="I32" s="912" t="s">
        <v>9</v>
      </c>
      <c r="J32" s="912" t="s">
        <v>9</v>
      </c>
      <c r="K32" s="912" t="s">
        <v>9</v>
      </c>
      <c r="L32" s="912" t="s">
        <v>9</v>
      </c>
      <c r="M32" s="912" t="s">
        <v>9</v>
      </c>
      <c r="N32" s="912" t="s">
        <v>9</v>
      </c>
      <c r="O32" s="912" t="s">
        <v>9</v>
      </c>
      <c r="P32" s="912">
        <v>1792</v>
      </c>
      <c r="Q32" s="912" t="s">
        <v>9</v>
      </c>
      <c r="R32" s="449"/>
      <c r="S32" s="368"/>
      <c r="T32" s="1761"/>
    </row>
    <row r="33" spans="1:32" ht="9.75" customHeight="1" x14ac:dyDescent="0.2">
      <c r="A33" s="358"/>
      <c r="B33" s="421"/>
      <c r="C33" s="1544" t="s">
        <v>113</v>
      </c>
      <c r="D33" s="1544"/>
      <c r="E33" s="912" t="s">
        <v>9</v>
      </c>
      <c r="F33" s="912" t="s">
        <v>9</v>
      </c>
      <c r="G33" s="912" t="s">
        <v>9</v>
      </c>
      <c r="H33" s="912">
        <v>21067</v>
      </c>
      <c r="I33" s="912" t="s">
        <v>9</v>
      </c>
      <c r="J33" s="912" t="s">
        <v>9</v>
      </c>
      <c r="K33" s="912" t="s">
        <v>9</v>
      </c>
      <c r="L33" s="912" t="s">
        <v>9</v>
      </c>
      <c r="M33" s="912" t="s">
        <v>9</v>
      </c>
      <c r="N33" s="912">
        <v>1992</v>
      </c>
      <c r="O33" s="912"/>
      <c r="P33" s="912"/>
      <c r="Q33" s="912" t="s">
        <v>9</v>
      </c>
      <c r="R33" s="449"/>
      <c r="S33" s="368"/>
    </row>
    <row r="34" spans="1:32" ht="9.75" customHeight="1" x14ac:dyDescent="0.2">
      <c r="A34" s="358">
        <v>4661</v>
      </c>
      <c r="B34" s="421"/>
      <c r="C34" s="1547" t="s">
        <v>112</v>
      </c>
      <c r="D34" s="1547"/>
      <c r="E34" s="912" t="s">
        <v>9</v>
      </c>
      <c r="F34" s="912" t="s">
        <v>9</v>
      </c>
      <c r="G34" s="912" t="s">
        <v>9</v>
      </c>
      <c r="H34" s="912" t="s">
        <v>9</v>
      </c>
      <c r="I34" s="912" t="s">
        <v>9</v>
      </c>
      <c r="J34" s="912" t="s">
        <v>9</v>
      </c>
      <c r="K34" s="912" t="s">
        <v>9</v>
      </c>
      <c r="L34" s="912" t="s">
        <v>9</v>
      </c>
      <c r="M34" s="912" t="s">
        <v>9</v>
      </c>
      <c r="N34" s="912" t="s">
        <v>9</v>
      </c>
      <c r="O34" s="912" t="s">
        <v>9</v>
      </c>
      <c r="P34" s="912" t="s">
        <v>9</v>
      </c>
      <c r="Q34" s="912" t="s">
        <v>9</v>
      </c>
      <c r="R34" s="449"/>
      <c r="S34" s="368"/>
    </row>
    <row r="35" spans="1:32" ht="9.75" customHeight="1" x14ac:dyDescent="0.2">
      <c r="A35" s="358"/>
      <c r="B35" s="421"/>
      <c r="C35" s="1544" t="s">
        <v>111</v>
      </c>
      <c r="D35" s="1544"/>
      <c r="E35" s="912" t="s">
        <v>9</v>
      </c>
      <c r="F35" s="912" t="s">
        <v>9</v>
      </c>
      <c r="G35" s="912" t="s">
        <v>9</v>
      </c>
      <c r="H35" s="912" t="s">
        <v>9</v>
      </c>
      <c r="I35" s="912" t="s">
        <v>9</v>
      </c>
      <c r="J35" s="912" t="s">
        <v>9</v>
      </c>
      <c r="K35" s="912">
        <v>904</v>
      </c>
      <c r="L35" s="912">
        <v>366</v>
      </c>
      <c r="M35" s="912">
        <v>60</v>
      </c>
      <c r="N35" s="912" t="s">
        <v>9</v>
      </c>
      <c r="O35" s="912" t="s">
        <v>9</v>
      </c>
      <c r="P35" s="912" t="s">
        <v>9</v>
      </c>
      <c r="Q35" s="912" t="s">
        <v>9</v>
      </c>
      <c r="R35" s="449"/>
      <c r="S35" s="368"/>
    </row>
    <row r="36" spans="1:32" ht="9.75" customHeight="1" x14ac:dyDescent="0.2">
      <c r="A36" s="358"/>
      <c r="B36" s="421"/>
      <c r="C36" s="1544" t="s">
        <v>110</v>
      </c>
      <c r="D36" s="1544"/>
      <c r="E36" s="912">
        <v>61281</v>
      </c>
      <c r="F36" s="912" t="s">
        <v>9</v>
      </c>
      <c r="G36" s="912" t="s">
        <v>9</v>
      </c>
      <c r="H36" s="912" t="s">
        <v>9</v>
      </c>
      <c r="I36" s="912" t="s">
        <v>9</v>
      </c>
      <c r="J36" s="912" t="s">
        <v>9</v>
      </c>
      <c r="K36" s="912" t="s">
        <v>9</v>
      </c>
      <c r="L36" s="912" t="s">
        <v>9</v>
      </c>
      <c r="M36" s="912" t="s">
        <v>9</v>
      </c>
      <c r="N36" s="912" t="s">
        <v>9</v>
      </c>
      <c r="O36" s="912" t="s">
        <v>9</v>
      </c>
      <c r="P36" s="912" t="s">
        <v>9</v>
      </c>
      <c r="Q36" s="912" t="s">
        <v>9</v>
      </c>
      <c r="R36" s="449"/>
      <c r="S36" s="368"/>
    </row>
    <row r="37" spans="1:32" ht="9.75" customHeight="1" x14ac:dyDescent="0.2">
      <c r="A37" s="358"/>
      <c r="B37" s="421"/>
      <c r="C37" s="1544" t="s">
        <v>281</v>
      </c>
      <c r="D37" s="1544"/>
      <c r="E37" s="912" t="s">
        <v>9</v>
      </c>
      <c r="F37" s="912" t="s">
        <v>9</v>
      </c>
      <c r="G37" s="912">
        <v>6</v>
      </c>
      <c r="H37" s="912" t="s">
        <v>9</v>
      </c>
      <c r="I37" s="912" t="s">
        <v>9</v>
      </c>
      <c r="J37" s="912" t="s">
        <v>9</v>
      </c>
      <c r="K37" s="912" t="s">
        <v>9</v>
      </c>
      <c r="L37" s="912" t="s">
        <v>9</v>
      </c>
      <c r="M37" s="912">
        <v>10644</v>
      </c>
      <c r="N37" s="912" t="s">
        <v>9</v>
      </c>
      <c r="O37" s="912" t="s">
        <v>9</v>
      </c>
      <c r="P37" s="912" t="s">
        <v>9</v>
      </c>
      <c r="Q37" s="912" t="s">
        <v>9</v>
      </c>
      <c r="R37" s="475"/>
      <c r="S37" s="368"/>
    </row>
    <row r="38" spans="1:32" ht="9.75" customHeight="1" x14ac:dyDescent="0.2">
      <c r="A38" s="358"/>
      <c r="B38" s="421"/>
      <c r="C38" s="1544" t="s">
        <v>109</v>
      </c>
      <c r="D38" s="1544"/>
      <c r="E38" s="912" t="s">
        <v>9</v>
      </c>
      <c r="F38" s="912" t="s">
        <v>9</v>
      </c>
      <c r="G38" s="912" t="s">
        <v>9</v>
      </c>
      <c r="H38" s="912" t="s">
        <v>9</v>
      </c>
      <c r="I38" s="912" t="s">
        <v>9</v>
      </c>
      <c r="J38" s="912" t="s">
        <v>9</v>
      </c>
      <c r="K38" s="912" t="s">
        <v>9</v>
      </c>
      <c r="L38" s="912" t="s">
        <v>9</v>
      </c>
      <c r="M38" s="912" t="s">
        <v>9</v>
      </c>
      <c r="N38" s="912" t="s">
        <v>9</v>
      </c>
      <c r="O38" s="912">
        <v>19</v>
      </c>
      <c r="P38" s="912" t="s">
        <v>9</v>
      </c>
      <c r="Q38" s="912" t="s">
        <v>9</v>
      </c>
      <c r="R38" s="475"/>
      <c r="S38" s="368"/>
    </row>
    <row r="39" spans="1:32" ht="9.75" customHeight="1" x14ac:dyDescent="0.2">
      <c r="A39" s="358"/>
      <c r="B39" s="421"/>
      <c r="C39" s="1544" t="s">
        <v>108</v>
      </c>
      <c r="D39" s="1544"/>
      <c r="E39" s="912" t="s">
        <v>9</v>
      </c>
      <c r="F39" s="912" t="s">
        <v>9</v>
      </c>
      <c r="G39" s="912" t="s">
        <v>9</v>
      </c>
      <c r="H39" s="912" t="s">
        <v>9</v>
      </c>
      <c r="I39" s="912" t="s">
        <v>9</v>
      </c>
      <c r="J39" s="912" t="s">
        <v>9</v>
      </c>
      <c r="K39" s="912" t="s">
        <v>9</v>
      </c>
      <c r="L39" s="912" t="s">
        <v>9</v>
      </c>
      <c r="M39" s="912" t="s">
        <v>9</v>
      </c>
      <c r="N39" s="912" t="s">
        <v>9</v>
      </c>
      <c r="O39" s="912" t="s">
        <v>9</v>
      </c>
      <c r="P39" s="912" t="s">
        <v>9</v>
      </c>
      <c r="Q39" s="912" t="s">
        <v>9</v>
      </c>
      <c r="R39" s="475"/>
      <c r="S39" s="368"/>
    </row>
    <row r="40" spans="1:32" s="440" customFormat="1" ht="9.75" customHeight="1" x14ac:dyDescent="0.2">
      <c r="A40" s="437"/>
      <c r="B40" s="438"/>
      <c r="C40" s="1544" t="s">
        <v>107</v>
      </c>
      <c r="D40" s="1544"/>
      <c r="E40" s="912" t="s">
        <v>9</v>
      </c>
      <c r="F40" s="912" t="s">
        <v>9</v>
      </c>
      <c r="G40" s="912" t="s">
        <v>9</v>
      </c>
      <c r="H40" s="912" t="s">
        <v>9</v>
      </c>
      <c r="I40" s="912" t="s">
        <v>9</v>
      </c>
      <c r="J40" s="912" t="s">
        <v>9</v>
      </c>
      <c r="K40" s="912" t="s">
        <v>9</v>
      </c>
      <c r="L40" s="912" t="s">
        <v>9</v>
      </c>
      <c r="M40" s="912" t="s">
        <v>9</v>
      </c>
      <c r="N40" s="912" t="s">
        <v>9</v>
      </c>
      <c r="O40" s="912" t="s">
        <v>9</v>
      </c>
      <c r="P40" s="912" t="s">
        <v>9</v>
      </c>
      <c r="Q40" s="912" t="s">
        <v>9</v>
      </c>
      <c r="R40" s="475"/>
      <c r="S40" s="417"/>
      <c r="T40" s="933"/>
      <c r="U40" s="1749"/>
      <c r="V40" s="933"/>
      <c r="W40" s="933"/>
      <c r="X40" s="933"/>
      <c r="Y40" s="933"/>
      <c r="Z40" s="933"/>
      <c r="AA40" s="933"/>
      <c r="AB40" s="933"/>
      <c r="AC40" s="933"/>
      <c r="AD40" s="933"/>
      <c r="AE40" s="933"/>
      <c r="AF40" s="933"/>
    </row>
    <row r="41" spans="1:32" s="440" customFormat="1" ht="9.75" customHeight="1" x14ac:dyDescent="0.2">
      <c r="A41" s="437"/>
      <c r="B41" s="438"/>
      <c r="C41" s="1560" t="s">
        <v>106</v>
      </c>
      <c r="D41" s="1560"/>
      <c r="E41" s="912" t="s">
        <v>9</v>
      </c>
      <c r="F41" s="912" t="s">
        <v>9</v>
      </c>
      <c r="G41" s="912" t="s">
        <v>9</v>
      </c>
      <c r="H41" s="912" t="s">
        <v>9</v>
      </c>
      <c r="I41" s="912" t="s">
        <v>9</v>
      </c>
      <c r="J41" s="912" t="s">
        <v>9</v>
      </c>
      <c r="K41" s="912" t="s">
        <v>9</v>
      </c>
      <c r="L41" s="912" t="s">
        <v>9</v>
      </c>
      <c r="M41" s="912" t="s">
        <v>9</v>
      </c>
      <c r="N41" s="912" t="s">
        <v>9</v>
      </c>
      <c r="O41" s="912" t="s">
        <v>9</v>
      </c>
      <c r="P41" s="912" t="s">
        <v>9</v>
      </c>
      <c r="Q41" s="912" t="s">
        <v>9</v>
      </c>
      <c r="R41" s="475"/>
      <c r="S41" s="417"/>
      <c r="T41" s="933"/>
      <c r="U41" s="1749"/>
      <c r="V41" s="933"/>
      <c r="W41" s="933"/>
      <c r="X41" s="933"/>
      <c r="Y41" s="933"/>
      <c r="Z41" s="933"/>
      <c r="AA41" s="933"/>
      <c r="AB41" s="933"/>
      <c r="AC41" s="933"/>
      <c r="AD41" s="933"/>
      <c r="AE41" s="933"/>
      <c r="AF41" s="933"/>
    </row>
    <row r="42" spans="1:32" s="372" customFormat="1" ht="30" customHeight="1" x14ac:dyDescent="0.2">
      <c r="A42" s="370"/>
      <c r="B42" s="520"/>
      <c r="C42" s="1561" t="s">
        <v>467</v>
      </c>
      <c r="D42" s="1561"/>
      <c r="E42" s="1561"/>
      <c r="F42" s="1561"/>
      <c r="G42" s="1561"/>
      <c r="H42" s="1561"/>
      <c r="I42" s="1561"/>
      <c r="J42" s="1561"/>
      <c r="K42" s="1561"/>
      <c r="L42" s="1561"/>
      <c r="M42" s="1561"/>
      <c r="N42" s="1561"/>
      <c r="O42" s="1561"/>
      <c r="P42" s="1561"/>
      <c r="Q42" s="1561"/>
      <c r="R42" s="580"/>
      <c r="S42" s="371"/>
      <c r="T42" s="676"/>
      <c r="U42" s="1763"/>
      <c r="V42" s="676"/>
      <c r="W42" s="676"/>
      <c r="X42" s="676"/>
      <c r="Y42" s="676"/>
      <c r="Z42" s="676"/>
      <c r="AA42" s="676"/>
      <c r="AB42" s="676"/>
      <c r="AC42" s="676"/>
      <c r="AD42" s="676"/>
      <c r="AE42" s="676"/>
      <c r="AF42" s="676"/>
    </row>
    <row r="43" spans="1:32" ht="13.5" customHeight="1" x14ac:dyDescent="0.2">
      <c r="A43" s="358"/>
      <c r="B43" s="421"/>
      <c r="C43" s="1552" t="s">
        <v>176</v>
      </c>
      <c r="D43" s="1553"/>
      <c r="E43" s="1553"/>
      <c r="F43" s="1553"/>
      <c r="G43" s="1553"/>
      <c r="H43" s="1553"/>
      <c r="I43" s="1553"/>
      <c r="J43" s="1553"/>
      <c r="K43" s="1553"/>
      <c r="L43" s="1553"/>
      <c r="M43" s="1553"/>
      <c r="N43" s="1553"/>
      <c r="O43" s="1553"/>
      <c r="P43" s="1553"/>
      <c r="Q43" s="1554"/>
      <c r="R43" s="368"/>
      <c r="S43" s="368"/>
    </row>
    <row r="44" spans="1:32" s="463" customFormat="1" ht="2.25" customHeight="1" x14ac:dyDescent="0.2">
      <c r="A44" s="460"/>
      <c r="B44" s="461"/>
      <c r="C44" s="1545" t="s">
        <v>77</v>
      </c>
      <c r="D44" s="1545"/>
      <c r="E44" s="783"/>
      <c r="F44" s="783"/>
      <c r="G44" s="783"/>
      <c r="H44" s="783"/>
      <c r="I44" s="783"/>
      <c r="J44" s="783"/>
      <c r="K44" s="783"/>
      <c r="L44" s="783"/>
      <c r="M44" s="783"/>
      <c r="N44" s="783"/>
      <c r="O44" s="783"/>
      <c r="P44" s="783"/>
      <c r="Q44" s="783"/>
      <c r="R44" s="398"/>
      <c r="S44" s="398"/>
      <c r="T44" s="1764"/>
      <c r="U44" s="1749"/>
      <c r="V44" s="1764"/>
      <c r="W44" s="1764"/>
      <c r="X44" s="1764"/>
      <c r="Y44" s="1764"/>
      <c r="Z44" s="1764"/>
      <c r="AA44" s="1764"/>
      <c r="AB44" s="1764"/>
      <c r="AC44" s="1764"/>
      <c r="AD44" s="1764"/>
      <c r="AE44" s="1764"/>
      <c r="AF44" s="1764"/>
    </row>
    <row r="45" spans="1:32" ht="11.25" customHeight="1" x14ac:dyDescent="0.2">
      <c r="A45" s="358"/>
      <c r="B45" s="421"/>
      <c r="C45" s="1546"/>
      <c r="D45" s="1546"/>
      <c r="E45" s="869">
        <v>2006</v>
      </c>
      <c r="F45" s="869">
        <v>2007</v>
      </c>
      <c r="G45" s="732">
        <v>2008</v>
      </c>
      <c r="H45" s="869">
        <v>2009</v>
      </c>
      <c r="I45" s="869">
        <v>2010</v>
      </c>
      <c r="J45" s="732">
        <v>2011</v>
      </c>
      <c r="K45" s="869">
        <v>2012</v>
      </c>
      <c r="L45" s="869">
        <v>2013</v>
      </c>
      <c r="M45" s="732">
        <v>2014</v>
      </c>
      <c r="N45" s="869">
        <v>2015</v>
      </c>
      <c r="O45" s="869">
        <v>2016</v>
      </c>
      <c r="P45" s="732">
        <v>2017</v>
      </c>
      <c r="Q45" s="732">
        <v>2018</v>
      </c>
      <c r="R45" s="475"/>
      <c r="S45" s="368"/>
      <c r="T45" s="1756"/>
      <c r="U45" s="1765"/>
      <c r="V45" s="1756"/>
      <c r="W45" s="1756"/>
    </row>
    <row r="46" spans="1:32" s="874" customFormat="1" ht="11.25" customHeight="1" x14ac:dyDescent="0.2">
      <c r="A46" s="870"/>
      <c r="B46" s="871"/>
      <c r="C46" s="1568" t="s">
        <v>67</v>
      </c>
      <c r="D46" s="1568"/>
      <c r="E46" s="875">
        <v>396</v>
      </c>
      <c r="F46" s="875">
        <v>343</v>
      </c>
      <c r="G46" s="875">
        <v>441</v>
      </c>
      <c r="H46" s="875">
        <v>361</v>
      </c>
      <c r="I46" s="875">
        <v>352</v>
      </c>
      <c r="J46" s="875">
        <v>200</v>
      </c>
      <c r="K46" s="875">
        <v>107</v>
      </c>
      <c r="L46" s="875">
        <v>106</v>
      </c>
      <c r="M46" s="875">
        <v>174</v>
      </c>
      <c r="N46" s="875">
        <v>182</v>
      </c>
      <c r="O46" s="875">
        <v>210</v>
      </c>
      <c r="P46" s="875">
        <v>310</v>
      </c>
      <c r="Q46" s="875">
        <v>311</v>
      </c>
      <c r="R46" s="872"/>
      <c r="S46" s="873"/>
      <c r="T46" s="1755"/>
      <c r="U46" s="1755"/>
      <c r="V46" s="1756"/>
      <c r="W46" s="1756"/>
      <c r="X46" s="1766"/>
      <c r="Y46" s="1766"/>
      <c r="Z46" s="1766"/>
      <c r="AA46" s="1766"/>
      <c r="AB46" s="1766"/>
      <c r="AC46" s="1766"/>
      <c r="AD46" s="1766"/>
      <c r="AE46" s="1766"/>
      <c r="AF46" s="1766"/>
    </row>
    <row r="47" spans="1:32" s="874" customFormat="1" ht="11.25" customHeight="1" x14ac:dyDescent="0.2">
      <c r="A47" s="870"/>
      <c r="B47" s="871"/>
      <c r="C47" s="1569" t="s">
        <v>397</v>
      </c>
      <c r="D47" s="1568"/>
      <c r="E47" s="875">
        <v>258</v>
      </c>
      <c r="F47" s="875">
        <v>268</v>
      </c>
      <c r="G47" s="875">
        <v>304</v>
      </c>
      <c r="H47" s="875">
        <v>258</v>
      </c>
      <c r="I47" s="875">
        <v>234</v>
      </c>
      <c r="J47" s="875">
        <v>182</v>
      </c>
      <c r="K47" s="875">
        <v>93</v>
      </c>
      <c r="L47" s="875">
        <v>97</v>
      </c>
      <c r="M47" s="875">
        <v>161</v>
      </c>
      <c r="N47" s="875">
        <v>145</v>
      </c>
      <c r="O47" s="875">
        <v>175</v>
      </c>
      <c r="P47" s="875">
        <v>226</v>
      </c>
      <c r="Q47" s="875">
        <v>234</v>
      </c>
      <c r="R47" s="872"/>
      <c r="S47" s="873"/>
      <c r="T47" s="1755"/>
      <c r="U47" s="1765"/>
      <c r="V47" s="1756"/>
      <c r="W47" s="1756"/>
      <c r="X47" s="1766"/>
      <c r="Y47" s="1766"/>
      <c r="Z47" s="1766"/>
      <c r="AA47" s="1766"/>
      <c r="AB47" s="1766"/>
      <c r="AC47" s="1766"/>
      <c r="AD47" s="1766"/>
      <c r="AE47" s="1766"/>
      <c r="AF47" s="1766"/>
    </row>
    <row r="48" spans="1:32" s="440" customFormat="1" ht="10.5" customHeight="1" x14ac:dyDescent="0.2">
      <c r="A48" s="437"/>
      <c r="B48" s="438"/>
      <c r="C48" s="868"/>
      <c r="D48" s="523" t="s">
        <v>239</v>
      </c>
      <c r="E48" s="912">
        <v>153</v>
      </c>
      <c r="F48" s="912">
        <v>160</v>
      </c>
      <c r="G48" s="912">
        <v>172</v>
      </c>
      <c r="H48" s="912">
        <v>142</v>
      </c>
      <c r="I48" s="912">
        <v>141</v>
      </c>
      <c r="J48" s="912">
        <v>93</v>
      </c>
      <c r="K48" s="912">
        <v>36</v>
      </c>
      <c r="L48" s="912">
        <v>27</v>
      </c>
      <c r="M48" s="912">
        <v>49</v>
      </c>
      <c r="N48" s="912">
        <v>65</v>
      </c>
      <c r="O48" s="912">
        <v>69</v>
      </c>
      <c r="P48" s="912">
        <v>91</v>
      </c>
      <c r="Q48" s="912">
        <v>96</v>
      </c>
      <c r="R48" s="475"/>
      <c r="S48" s="417"/>
      <c r="T48" s="1755"/>
      <c r="U48" s="1765"/>
      <c r="V48" s="1756"/>
      <c r="W48" s="1756"/>
      <c r="X48" s="933"/>
      <c r="Y48" s="933"/>
      <c r="Z48" s="933"/>
      <c r="AA48" s="933"/>
      <c r="AB48" s="933"/>
      <c r="AC48" s="933"/>
      <c r="AD48" s="933"/>
      <c r="AE48" s="933"/>
      <c r="AF48" s="933"/>
    </row>
    <row r="49" spans="1:32" s="440" customFormat="1" ht="10.5" customHeight="1" x14ac:dyDescent="0.2">
      <c r="A49" s="437"/>
      <c r="B49" s="438"/>
      <c r="C49" s="868"/>
      <c r="D49" s="523" t="s">
        <v>240</v>
      </c>
      <c r="E49" s="912">
        <v>26</v>
      </c>
      <c r="F49" s="912">
        <v>27</v>
      </c>
      <c r="G49" s="912">
        <v>27</v>
      </c>
      <c r="H49" s="912">
        <v>22</v>
      </c>
      <c r="I49" s="912">
        <v>25</v>
      </c>
      <c r="J49" s="912">
        <v>22</v>
      </c>
      <c r="K49" s="912">
        <v>9</v>
      </c>
      <c r="L49" s="912">
        <v>18</v>
      </c>
      <c r="M49" s="912">
        <v>23</v>
      </c>
      <c r="N49" s="912">
        <v>20</v>
      </c>
      <c r="O49" s="912">
        <v>19</v>
      </c>
      <c r="P49" s="912">
        <v>21</v>
      </c>
      <c r="Q49" s="912">
        <v>26</v>
      </c>
      <c r="R49" s="475"/>
      <c r="S49" s="417"/>
      <c r="T49" s="1755"/>
      <c r="U49" s="1765"/>
      <c r="V49" s="1756"/>
      <c r="W49" s="1756"/>
      <c r="X49" s="933"/>
      <c r="Y49" s="933"/>
      <c r="Z49" s="933"/>
      <c r="AA49" s="933"/>
      <c r="AB49" s="933"/>
      <c r="AC49" s="933"/>
      <c r="AD49" s="933"/>
      <c r="AE49" s="933"/>
      <c r="AF49" s="933"/>
    </row>
    <row r="50" spans="1:32" s="440" customFormat="1" ht="10.5" customHeight="1" x14ac:dyDescent="0.2">
      <c r="A50" s="437"/>
      <c r="B50" s="438"/>
      <c r="C50" s="868"/>
      <c r="D50" s="979" t="s">
        <v>241</v>
      </c>
      <c r="E50" s="912">
        <v>65</v>
      </c>
      <c r="F50" s="912">
        <v>64</v>
      </c>
      <c r="G50" s="912">
        <v>97</v>
      </c>
      <c r="H50" s="912">
        <v>87</v>
      </c>
      <c r="I50" s="912">
        <v>64</v>
      </c>
      <c r="J50" s="912">
        <v>55</v>
      </c>
      <c r="K50" s="912">
        <v>40</v>
      </c>
      <c r="L50" s="912">
        <v>49</v>
      </c>
      <c r="M50" s="912">
        <v>80</v>
      </c>
      <c r="N50" s="912">
        <v>53</v>
      </c>
      <c r="O50" s="912">
        <v>58</v>
      </c>
      <c r="P50" s="912">
        <v>96</v>
      </c>
      <c r="Q50" s="912">
        <v>98</v>
      </c>
      <c r="R50" s="475"/>
      <c r="S50" s="417"/>
      <c r="T50" s="1755"/>
      <c r="U50" s="1765"/>
      <c r="V50" s="1756"/>
      <c r="W50" s="1756"/>
      <c r="X50" s="933"/>
      <c r="Y50" s="933"/>
      <c r="Z50" s="933"/>
      <c r="AA50" s="933"/>
      <c r="AB50" s="933"/>
      <c r="AC50" s="933"/>
      <c r="AD50" s="933"/>
      <c r="AE50" s="933"/>
      <c r="AF50" s="933"/>
    </row>
    <row r="51" spans="1:32" s="440" customFormat="1" ht="10.5" customHeight="1" x14ac:dyDescent="0.2">
      <c r="A51" s="437"/>
      <c r="B51" s="438"/>
      <c r="C51" s="868"/>
      <c r="D51" s="979" t="s">
        <v>243</v>
      </c>
      <c r="E51" s="912" t="s">
        <v>9</v>
      </c>
      <c r="F51" s="912" t="s">
        <v>9</v>
      </c>
      <c r="G51" s="912" t="s">
        <v>9</v>
      </c>
      <c r="H51" s="912" t="s">
        <v>9</v>
      </c>
      <c r="I51" s="912" t="s">
        <v>9</v>
      </c>
      <c r="J51" s="912" t="s">
        <v>9</v>
      </c>
      <c r="K51" s="912" t="s">
        <v>9</v>
      </c>
      <c r="L51" s="912" t="s">
        <v>9</v>
      </c>
      <c r="M51" s="912" t="s">
        <v>9</v>
      </c>
      <c r="N51" s="912" t="s">
        <v>9</v>
      </c>
      <c r="O51" s="912" t="s">
        <v>9</v>
      </c>
      <c r="P51" s="912" t="s">
        <v>9</v>
      </c>
      <c r="Q51" s="912" t="s">
        <v>9</v>
      </c>
      <c r="R51" s="475"/>
      <c r="S51" s="417"/>
      <c r="T51" s="1755"/>
      <c r="U51" s="1765"/>
      <c r="V51" s="1756"/>
      <c r="W51" s="1756"/>
      <c r="X51" s="933"/>
      <c r="Y51" s="933"/>
      <c r="Z51" s="933"/>
      <c r="AA51" s="933"/>
      <c r="AB51" s="933"/>
      <c r="AC51" s="933"/>
      <c r="AD51" s="933"/>
      <c r="AE51" s="933"/>
      <c r="AF51" s="933"/>
    </row>
    <row r="52" spans="1:32" s="440" customFormat="1" ht="10.5" customHeight="1" x14ac:dyDescent="0.2">
      <c r="A52" s="437"/>
      <c r="B52" s="438"/>
      <c r="C52" s="868"/>
      <c r="D52" s="523" t="s">
        <v>242</v>
      </c>
      <c r="E52" s="913">
        <v>14</v>
      </c>
      <c r="F52" s="913">
        <v>17</v>
      </c>
      <c r="G52" s="913">
        <v>8</v>
      </c>
      <c r="H52" s="913">
        <v>7</v>
      </c>
      <c r="I52" s="913">
        <v>4</v>
      </c>
      <c r="J52" s="913">
        <v>12</v>
      </c>
      <c r="K52" s="913">
        <v>8</v>
      </c>
      <c r="L52" s="913">
        <v>3</v>
      </c>
      <c r="M52" s="913">
        <v>9</v>
      </c>
      <c r="N52" s="913">
        <v>7</v>
      </c>
      <c r="O52" s="913">
        <v>29</v>
      </c>
      <c r="P52" s="913">
        <v>18</v>
      </c>
      <c r="Q52" s="913">
        <v>14</v>
      </c>
      <c r="R52" s="475"/>
      <c r="S52" s="417"/>
      <c r="T52" s="1755"/>
      <c r="U52" s="1765"/>
      <c r="V52" s="1756"/>
      <c r="W52" s="1756"/>
      <c r="X52" s="933"/>
      <c r="Y52" s="933"/>
      <c r="Z52" s="933"/>
      <c r="AA52" s="933"/>
      <c r="AB52" s="933"/>
      <c r="AC52" s="933"/>
      <c r="AD52" s="933"/>
      <c r="AE52" s="933"/>
      <c r="AF52" s="933"/>
    </row>
    <row r="53" spans="1:32" s="874" customFormat="1" ht="11.25" customHeight="1" x14ac:dyDescent="0.2">
      <c r="A53" s="870"/>
      <c r="B53" s="871"/>
      <c r="C53" s="1568" t="s">
        <v>398</v>
      </c>
      <c r="D53" s="1568"/>
      <c r="E53" s="875">
        <v>138</v>
      </c>
      <c r="F53" s="875">
        <v>75</v>
      </c>
      <c r="G53" s="875">
        <v>137</v>
      </c>
      <c r="H53" s="875">
        <v>103</v>
      </c>
      <c r="I53" s="875">
        <v>118</v>
      </c>
      <c r="J53" s="875">
        <v>18</v>
      </c>
      <c r="K53" s="875">
        <v>14</v>
      </c>
      <c r="L53" s="875">
        <v>9</v>
      </c>
      <c r="M53" s="875">
        <v>13</v>
      </c>
      <c r="N53" s="875">
        <v>37</v>
      </c>
      <c r="O53" s="875">
        <v>35</v>
      </c>
      <c r="P53" s="875">
        <v>84</v>
      </c>
      <c r="Q53" s="875">
        <v>77</v>
      </c>
      <c r="R53" s="872"/>
      <c r="S53" s="873"/>
      <c r="T53" s="1755"/>
      <c r="U53" s="1765"/>
      <c r="V53" s="1756"/>
      <c r="W53" s="1756"/>
      <c r="X53" s="1766"/>
      <c r="Y53" s="1766"/>
      <c r="Z53" s="1766"/>
      <c r="AA53" s="1766"/>
      <c r="AB53" s="1766"/>
      <c r="AC53" s="1766"/>
      <c r="AD53" s="1766"/>
      <c r="AE53" s="1766"/>
      <c r="AF53" s="1766"/>
    </row>
    <row r="54" spans="1:32" s="440" customFormat="1" ht="10.5" customHeight="1" x14ac:dyDescent="0.2">
      <c r="A54" s="437"/>
      <c r="B54" s="438"/>
      <c r="C54" s="978"/>
      <c r="D54" s="979" t="s">
        <v>462</v>
      </c>
      <c r="E54" s="912" t="s">
        <v>9</v>
      </c>
      <c r="F54" s="912" t="s">
        <v>9</v>
      </c>
      <c r="G54" s="912" t="s">
        <v>9</v>
      </c>
      <c r="H54" s="912">
        <v>1</v>
      </c>
      <c r="I54" s="913" t="s">
        <v>9</v>
      </c>
      <c r="J54" s="913">
        <v>1</v>
      </c>
      <c r="K54" s="913">
        <v>1</v>
      </c>
      <c r="L54" s="913" t="s">
        <v>9</v>
      </c>
      <c r="M54" s="912" t="s">
        <v>9</v>
      </c>
      <c r="N54" s="912" t="s">
        <v>9</v>
      </c>
      <c r="O54" s="912" t="s">
        <v>9</v>
      </c>
      <c r="P54" s="912" t="s">
        <v>9</v>
      </c>
      <c r="Q54" s="912">
        <v>1</v>
      </c>
      <c r="R54" s="475"/>
      <c r="S54" s="417"/>
      <c r="T54" s="1755"/>
      <c r="U54" s="1765"/>
      <c r="V54" s="1756"/>
      <c r="W54" s="1756"/>
      <c r="X54" s="933"/>
      <c r="Y54" s="933"/>
      <c r="Z54" s="933"/>
      <c r="AA54" s="933"/>
      <c r="AB54" s="933"/>
      <c r="AC54" s="933"/>
      <c r="AD54" s="933"/>
      <c r="AE54" s="933"/>
      <c r="AF54" s="933"/>
    </row>
    <row r="55" spans="1:32" s="440" customFormat="1" ht="10.5" customHeight="1" x14ac:dyDescent="0.2">
      <c r="A55" s="437"/>
      <c r="B55" s="438"/>
      <c r="C55" s="868"/>
      <c r="D55" s="523" t="s">
        <v>244</v>
      </c>
      <c r="E55" s="913">
        <v>1</v>
      </c>
      <c r="F55" s="913">
        <v>1</v>
      </c>
      <c r="G55" s="913" t="s">
        <v>9</v>
      </c>
      <c r="H55" s="913">
        <v>1</v>
      </c>
      <c r="I55" s="913">
        <v>2</v>
      </c>
      <c r="J55" s="913" t="s">
        <v>9</v>
      </c>
      <c r="K55" s="913">
        <v>1</v>
      </c>
      <c r="L55" s="913" t="s">
        <v>9</v>
      </c>
      <c r="M55" s="913" t="s">
        <v>9</v>
      </c>
      <c r="N55" s="913">
        <v>1</v>
      </c>
      <c r="O55" s="913" t="s">
        <v>9</v>
      </c>
      <c r="P55" s="913" t="s">
        <v>9</v>
      </c>
      <c r="Q55" s="913">
        <v>1</v>
      </c>
      <c r="R55" s="475"/>
      <c r="S55" s="417"/>
      <c r="T55" s="1755"/>
      <c r="U55" s="1765"/>
      <c r="V55" s="1756"/>
      <c r="W55" s="1756"/>
      <c r="X55" s="933"/>
      <c r="Y55" s="933"/>
      <c r="Z55" s="933"/>
      <c r="AA55" s="933"/>
      <c r="AB55" s="933"/>
      <c r="AC55" s="933"/>
      <c r="AD55" s="933"/>
      <c r="AE55" s="933"/>
      <c r="AF55" s="933"/>
    </row>
    <row r="56" spans="1:32" s="440" customFormat="1" ht="10.5" customHeight="1" x14ac:dyDescent="0.2">
      <c r="A56" s="437"/>
      <c r="B56" s="438"/>
      <c r="C56" s="868"/>
      <c r="D56" s="523" t="s">
        <v>245</v>
      </c>
      <c r="E56" s="913">
        <v>137</v>
      </c>
      <c r="F56" s="913">
        <v>74</v>
      </c>
      <c r="G56" s="913">
        <v>137</v>
      </c>
      <c r="H56" s="913">
        <v>101</v>
      </c>
      <c r="I56" s="913">
        <v>116</v>
      </c>
      <c r="J56" s="913">
        <v>17</v>
      </c>
      <c r="K56" s="913">
        <v>12</v>
      </c>
      <c r="L56" s="913">
        <v>9</v>
      </c>
      <c r="M56" s="913">
        <v>13</v>
      </c>
      <c r="N56" s="913">
        <v>36</v>
      </c>
      <c r="O56" s="913">
        <v>35</v>
      </c>
      <c r="P56" s="913">
        <v>84</v>
      </c>
      <c r="Q56" s="913">
        <v>75</v>
      </c>
      <c r="R56" s="475"/>
      <c r="S56" s="417"/>
      <c r="T56" s="1755"/>
      <c r="U56" s="1765"/>
      <c r="V56" s="1756"/>
      <c r="W56" s="1756"/>
      <c r="X56" s="933"/>
      <c r="Y56" s="933"/>
      <c r="Z56" s="933"/>
      <c r="AA56" s="933"/>
      <c r="AB56" s="933"/>
      <c r="AC56" s="933"/>
      <c r="AD56" s="933"/>
      <c r="AE56" s="933"/>
      <c r="AF56" s="933"/>
    </row>
    <row r="57" spans="1:32" s="708" customFormat="1" ht="13.5" customHeight="1" x14ac:dyDescent="0.2">
      <c r="A57" s="705"/>
      <c r="B57" s="687"/>
      <c r="C57" s="450" t="s">
        <v>417</v>
      </c>
      <c r="D57" s="706"/>
      <c r="E57" s="423"/>
      <c r="F57" s="423"/>
      <c r="G57" s="451"/>
      <c r="H57" s="451"/>
      <c r="I57" s="1570"/>
      <c r="J57" s="1570"/>
      <c r="K57" s="1570"/>
      <c r="L57" s="1570"/>
      <c r="M57" s="1570"/>
      <c r="N57" s="1570"/>
      <c r="O57" s="1570"/>
      <c r="P57" s="1570"/>
      <c r="Q57" s="1570"/>
      <c r="R57" s="707"/>
      <c r="S57" s="451"/>
      <c r="T57" s="1756"/>
      <c r="U57" s="1765"/>
      <c r="V57" s="1756"/>
      <c r="W57" s="1756"/>
      <c r="X57" s="1767"/>
      <c r="Y57" s="1767"/>
      <c r="Z57" s="1767"/>
      <c r="AA57" s="1767"/>
      <c r="AB57" s="1767"/>
      <c r="AC57" s="1767"/>
      <c r="AD57" s="1767"/>
      <c r="AE57" s="1767"/>
      <c r="AF57" s="1767"/>
    </row>
    <row r="58" spans="1:32" s="408" customFormat="1" ht="16.5" customHeight="1" thickBot="1" x14ac:dyDescent="0.25">
      <c r="A58" s="442"/>
      <c r="B58" s="452"/>
      <c r="C58" s="980" t="s">
        <v>463</v>
      </c>
      <c r="D58" s="453"/>
      <c r="E58" s="455"/>
      <c r="F58" s="455"/>
      <c r="G58" s="455"/>
      <c r="H58" s="455"/>
      <c r="I58" s="455"/>
      <c r="J58" s="455"/>
      <c r="K58" s="455"/>
      <c r="L58" s="455"/>
      <c r="M58" s="455"/>
      <c r="N58" s="455"/>
      <c r="O58" s="455"/>
      <c r="P58" s="455"/>
      <c r="Q58" s="424" t="s">
        <v>72</v>
      </c>
      <c r="R58" s="456"/>
      <c r="S58" s="457"/>
      <c r="T58" s="1756"/>
      <c r="U58" s="1765"/>
      <c r="V58" s="1756"/>
      <c r="W58" s="1756"/>
      <c r="X58" s="1768"/>
      <c r="Y58" s="1768"/>
      <c r="Z58" s="1768"/>
      <c r="AA58" s="1768"/>
      <c r="AB58" s="1768"/>
      <c r="AC58" s="1768"/>
      <c r="AD58" s="1768"/>
      <c r="AE58" s="1768"/>
      <c r="AF58" s="1768"/>
    </row>
    <row r="59" spans="1:32" ht="13.5" customHeight="1" thickBot="1" x14ac:dyDescent="0.25">
      <c r="A59" s="358"/>
      <c r="B59" s="452"/>
      <c r="C59" s="1565" t="s">
        <v>292</v>
      </c>
      <c r="D59" s="1566"/>
      <c r="E59" s="1566"/>
      <c r="F59" s="1566"/>
      <c r="G59" s="1566"/>
      <c r="H59" s="1566"/>
      <c r="I59" s="1566"/>
      <c r="J59" s="1566"/>
      <c r="K59" s="1566"/>
      <c r="L59" s="1566"/>
      <c r="M59" s="1566"/>
      <c r="N59" s="1566"/>
      <c r="O59" s="1566"/>
      <c r="P59" s="1566"/>
      <c r="Q59" s="1567"/>
      <c r="R59" s="424"/>
      <c r="S59" s="410"/>
      <c r="T59" s="1756"/>
      <c r="U59" s="1765"/>
      <c r="V59" s="1756"/>
      <c r="W59" s="1756"/>
    </row>
    <row r="60" spans="1:32" ht="3.75" customHeight="1" x14ac:dyDescent="0.2">
      <c r="A60" s="358"/>
      <c r="B60" s="452"/>
      <c r="C60" s="1562" t="s">
        <v>68</v>
      </c>
      <c r="D60" s="1562"/>
      <c r="F60" s="1117"/>
      <c r="G60" s="1117"/>
      <c r="H60" s="1117"/>
      <c r="I60" s="1117"/>
      <c r="J60" s="1117"/>
      <c r="K60" s="1117"/>
      <c r="L60" s="1117"/>
      <c r="M60" s="1117"/>
      <c r="N60" s="1117"/>
      <c r="O60" s="1117"/>
      <c r="P60" s="1117"/>
      <c r="Q60" s="881"/>
      <c r="R60" s="456"/>
      <c r="S60" s="410"/>
      <c r="T60" s="1756"/>
      <c r="U60" s="1765"/>
      <c r="V60" s="1756"/>
      <c r="W60" s="1756"/>
    </row>
    <row r="61" spans="1:32" ht="10.5" customHeight="1" x14ac:dyDescent="0.2">
      <c r="A61" s="358"/>
      <c r="B61" s="421"/>
      <c r="C61" s="1563"/>
      <c r="D61" s="1563"/>
      <c r="E61" s="1539">
        <v>2018</v>
      </c>
      <c r="F61" s="1539"/>
      <c r="G61" s="1539"/>
      <c r="H61" s="1540"/>
      <c r="I61" s="1538">
        <v>2019</v>
      </c>
      <c r="J61" s="1539"/>
      <c r="K61" s="1539"/>
      <c r="L61" s="1539"/>
      <c r="M61" s="1539"/>
      <c r="N61" s="1539"/>
      <c r="O61" s="1539"/>
      <c r="P61" s="1539"/>
      <c r="Q61" s="1539"/>
      <c r="R61" s="410"/>
      <c r="S61" s="410"/>
      <c r="T61" s="1756"/>
      <c r="U61" s="1765"/>
      <c r="V61" s="1756"/>
      <c r="W61" s="1756"/>
    </row>
    <row r="62" spans="1:32" ht="12.75" customHeight="1" x14ac:dyDescent="0.2">
      <c r="A62" s="358"/>
      <c r="B62" s="421"/>
      <c r="C62" s="373"/>
      <c r="D62" s="373"/>
      <c r="E62" s="917" t="s">
        <v>96</v>
      </c>
      <c r="F62" s="917" t="s">
        <v>95</v>
      </c>
      <c r="G62" s="917" t="s">
        <v>94</v>
      </c>
      <c r="H62" s="917" t="s">
        <v>93</v>
      </c>
      <c r="I62" s="1225" t="s">
        <v>92</v>
      </c>
      <c r="J62" s="1125" t="s">
        <v>103</v>
      </c>
      <c r="K62" s="917" t="s">
        <v>102</v>
      </c>
      <c r="L62" s="917" t="s">
        <v>101</v>
      </c>
      <c r="M62" s="917" t="s">
        <v>100</v>
      </c>
      <c r="N62" s="917" t="s">
        <v>99</v>
      </c>
      <c r="O62" s="917" t="s">
        <v>98</v>
      </c>
      <c r="P62" s="1125" t="s">
        <v>97</v>
      </c>
      <c r="Q62" s="917" t="s">
        <v>96</v>
      </c>
      <c r="R62" s="456"/>
      <c r="S62" s="410"/>
      <c r="T62" s="1756"/>
      <c r="U62" s="1765"/>
      <c r="V62" s="1756"/>
      <c r="W62" s="1756"/>
    </row>
    <row r="63" spans="1:32" ht="9.75" customHeight="1" x14ac:dyDescent="0.2">
      <c r="A63" s="358"/>
      <c r="B63" s="452"/>
      <c r="C63" s="1564" t="s">
        <v>91</v>
      </c>
      <c r="D63" s="1564"/>
      <c r="E63" s="916"/>
      <c r="F63" s="916"/>
      <c r="G63" s="914"/>
      <c r="H63" s="914"/>
      <c r="I63" s="914"/>
      <c r="J63" s="914"/>
      <c r="K63" s="914"/>
      <c r="L63" s="914"/>
      <c r="M63" s="914"/>
      <c r="N63" s="914"/>
      <c r="O63" s="914"/>
      <c r="P63" s="914"/>
      <c r="Q63" s="914"/>
      <c r="R63" s="456"/>
      <c r="S63" s="410"/>
      <c r="T63" s="1756"/>
      <c r="U63" s="1765"/>
      <c r="V63" s="1756"/>
      <c r="W63" s="1756"/>
    </row>
    <row r="64" spans="1:32" s="463" customFormat="1" ht="9.75" customHeight="1" x14ac:dyDescent="0.2">
      <c r="A64" s="460"/>
      <c r="B64" s="461"/>
      <c r="C64" s="462" t="s">
        <v>90</v>
      </c>
      <c r="D64" s="384"/>
      <c r="E64" s="915">
        <v>1.1299999999999999</v>
      </c>
      <c r="F64" s="915">
        <v>-0.09</v>
      </c>
      <c r="G64" s="915">
        <v>-0.45</v>
      </c>
      <c r="H64" s="915">
        <v>-0.23</v>
      </c>
      <c r="I64" s="915">
        <v>-1.2</v>
      </c>
      <c r="J64" s="915">
        <v>-0.22</v>
      </c>
      <c r="K64" s="915">
        <v>1.77</v>
      </c>
      <c r="L64" s="915">
        <v>0.57999999999999996</v>
      </c>
      <c r="M64" s="915">
        <v>0.06</v>
      </c>
      <c r="N64" s="915">
        <v>0.03</v>
      </c>
      <c r="O64" s="915">
        <v>-1.31</v>
      </c>
      <c r="P64" s="915">
        <v>-0.12</v>
      </c>
      <c r="Q64" s="915">
        <v>1.1000000000000001</v>
      </c>
      <c r="R64" s="398"/>
      <c r="S64" s="398"/>
      <c r="T64" s="1756"/>
      <c r="U64" s="1765"/>
      <c r="V64" s="1756"/>
      <c r="W64" s="1756"/>
      <c r="X64" s="1764"/>
      <c r="Y64" s="1764"/>
      <c r="Z64" s="1764"/>
      <c r="AA64" s="1764"/>
      <c r="AB64" s="1764"/>
      <c r="AC64" s="1764"/>
      <c r="AD64" s="1764"/>
      <c r="AE64" s="1764"/>
      <c r="AF64" s="1764"/>
    </row>
    <row r="65" spans="1:32" s="463" customFormat="1" ht="9.75" customHeight="1" x14ac:dyDescent="0.2">
      <c r="A65" s="460"/>
      <c r="B65" s="461"/>
      <c r="C65" s="462" t="s">
        <v>89</v>
      </c>
      <c r="D65" s="384"/>
      <c r="E65" s="915">
        <v>1.4</v>
      </c>
      <c r="F65" s="915">
        <v>0.96</v>
      </c>
      <c r="G65" s="915">
        <v>0.86</v>
      </c>
      <c r="H65" s="915">
        <v>0.66</v>
      </c>
      <c r="I65" s="915">
        <v>0.48</v>
      </c>
      <c r="J65" s="915">
        <v>0.94</v>
      </c>
      <c r="K65" s="915">
        <v>0.85</v>
      </c>
      <c r="L65" s="915">
        <v>0.77</v>
      </c>
      <c r="M65" s="915">
        <v>0.42</v>
      </c>
      <c r="N65" s="915">
        <v>0.39</v>
      </c>
      <c r="O65" s="915">
        <v>-0.32</v>
      </c>
      <c r="P65" s="915">
        <v>-0.09</v>
      </c>
      <c r="Q65" s="915">
        <v>-0.11</v>
      </c>
      <c r="R65" s="398"/>
      <c r="S65" s="398"/>
      <c r="T65" s="1756"/>
      <c r="U65" s="1765"/>
      <c r="V65" s="1756"/>
      <c r="W65" s="1756"/>
      <c r="X65" s="1764"/>
      <c r="Y65" s="1764"/>
      <c r="Z65" s="1764"/>
      <c r="AA65" s="1764"/>
      <c r="AB65" s="1764"/>
      <c r="AC65" s="1764"/>
      <c r="AD65" s="1764"/>
      <c r="AE65" s="1764"/>
      <c r="AF65" s="1764"/>
    </row>
    <row r="66" spans="1:32" s="463" customFormat="1" ht="11.25" customHeight="1" x14ac:dyDescent="0.2">
      <c r="A66" s="460"/>
      <c r="B66" s="461"/>
      <c r="C66" s="462" t="s">
        <v>253</v>
      </c>
      <c r="D66" s="384"/>
      <c r="E66" s="915">
        <v>1.1499999999999999</v>
      </c>
      <c r="F66" s="915">
        <v>1.1200000000000001</v>
      </c>
      <c r="G66" s="915">
        <v>1.06</v>
      </c>
      <c r="H66" s="915">
        <v>0.99</v>
      </c>
      <c r="I66" s="915">
        <v>0.95</v>
      </c>
      <c r="J66" s="915">
        <v>0.98</v>
      </c>
      <c r="K66" s="915">
        <v>0.99</v>
      </c>
      <c r="L66" s="915">
        <v>1.02</v>
      </c>
      <c r="M66" s="915">
        <v>0.97</v>
      </c>
      <c r="N66" s="915">
        <v>0.87</v>
      </c>
      <c r="O66" s="915">
        <v>0.72</v>
      </c>
      <c r="P66" s="915">
        <v>0.61</v>
      </c>
      <c r="Q66" s="915">
        <v>0.48</v>
      </c>
      <c r="R66" s="398"/>
      <c r="S66" s="398"/>
      <c r="T66" s="1756"/>
      <c r="U66" s="1765"/>
      <c r="V66" s="1756"/>
      <c r="W66" s="1756"/>
      <c r="X66" s="1764"/>
      <c r="Y66" s="1764"/>
      <c r="Z66" s="1764"/>
      <c r="AA66" s="1764"/>
      <c r="AB66" s="1764"/>
      <c r="AC66" s="1764"/>
      <c r="AD66" s="1764"/>
      <c r="AE66" s="1764"/>
      <c r="AF66" s="1764"/>
    </row>
    <row r="67" spans="1:32" ht="11.25" customHeight="1" x14ac:dyDescent="0.2">
      <c r="A67" s="358"/>
      <c r="B67" s="452"/>
      <c r="C67" s="863" t="s">
        <v>88</v>
      </c>
      <c r="D67" s="459"/>
      <c r="E67" s="464"/>
      <c r="F67" s="174"/>
      <c r="G67" s="512"/>
      <c r="H67" s="512"/>
      <c r="I67" s="512"/>
      <c r="J67" s="84"/>
      <c r="K67" s="464"/>
      <c r="L67" s="512"/>
      <c r="M67" s="512"/>
      <c r="N67" s="512"/>
      <c r="O67" s="512"/>
      <c r="P67" s="512"/>
      <c r="Q67" s="465"/>
      <c r="R67" s="456"/>
      <c r="S67" s="410"/>
      <c r="T67" s="1756"/>
      <c r="U67" s="1765"/>
      <c r="V67" s="1756"/>
      <c r="W67" s="1756"/>
    </row>
    <row r="68" spans="1:32" ht="9.75" customHeight="1" x14ac:dyDescent="0.2">
      <c r="A68" s="358"/>
      <c r="B68" s="466"/>
      <c r="C68" s="419"/>
      <c r="D68" s="685" t="s">
        <v>571</v>
      </c>
      <c r="E68" s="549"/>
      <c r="F68" s="551"/>
      <c r="G68" s="80"/>
      <c r="H68" s="80"/>
      <c r="I68" s="80"/>
      <c r="J68" s="552">
        <v>29.215402058008877</v>
      </c>
      <c r="K68" s="464"/>
      <c r="L68" s="512"/>
      <c r="M68" s="512"/>
      <c r="N68" s="512"/>
      <c r="O68" s="512"/>
      <c r="P68" s="512"/>
      <c r="Q68" s="1113">
        <f>+J68</f>
        <v>29.215402058008877</v>
      </c>
      <c r="R68" s="456"/>
      <c r="S68" s="410"/>
      <c r="T68" s="1756"/>
      <c r="U68" s="1765"/>
      <c r="V68" s="1756"/>
      <c r="W68" s="1756"/>
    </row>
    <row r="69" spans="1:32" ht="9.75" customHeight="1" x14ac:dyDescent="0.2">
      <c r="A69" s="358"/>
      <c r="B69" s="467"/>
      <c r="C69" s="384"/>
      <c r="D69" s="553" t="s">
        <v>572</v>
      </c>
      <c r="E69" s="554"/>
      <c r="F69" s="554"/>
      <c r="G69" s="554"/>
      <c r="H69" s="554"/>
      <c r="I69" s="554"/>
      <c r="J69" s="552">
        <v>14.732778900632848</v>
      </c>
      <c r="K69" s="464"/>
      <c r="L69" s="190"/>
      <c r="M69" s="512"/>
      <c r="N69" s="512"/>
      <c r="O69" s="512"/>
      <c r="P69" s="512"/>
      <c r="Q69" s="1113">
        <f t="shared" ref="Q69:Q72" si="0">+J69</f>
        <v>14.732778900632848</v>
      </c>
      <c r="R69" s="468"/>
      <c r="S69" s="468"/>
    </row>
    <row r="70" spans="1:32" ht="9.75" customHeight="1" x14ac:dyDescent="0.2">
      <c r="A70" s="358"/>
      <c r="B70" s="467"/>
      <c r="C70" s="384"/>
      <c r="D70" s="553" t="s">
        <v>573</v>
      </c>
      <c r="E70" s="549"/>
      <c r="F70" s="175"/>
      <c r="G70" s="175"/>
      <c r="H70" s="80"/>
      <c r="I70" s="176"/>
      <c r="J70" s="552">
        <v>12.087054309717548</v>
      </c>
      <c r="K70" s="464"/>
      <c r="L70" s="190"/>
      <c r="M70" s="512"/>
      <c r="N70" s="512"/>
      <c r="O70" s="512"/>
      <c r="P70" s="512"/>
      <c r="Q70" s="1113">
        <f t="shared" si="0"/>
        <v>12.087054309717548</v>
      </c>
      <c r="R70" s="469"/>
      <c r="S70" s="410"/>
    </row>
    <row r="71" spans="1:32" ht="9.75" customHeight="1" x14ac:dyDescent="0.2">
      <c r="A71" s="358"/>
      <c r="B71" s="467"/>
      <c r="C71" s="384"/>
      <c r="D71" s="553" t="s">
        <v>574</v>
      </c>
      <c r="E71" s="555"/>
      <c r="F71" s="553"/>
      <c r="G71" s="553"/>
      <c r="H71" s="553"/>
      <c r="I71" s="553"/>
      <c r="J71" s="552">
        <v>7.5868008149719612</v>
      </c>
      <c r="K71" s="464"/>
      <c r="L71" s="190"/>
      <c r="M71" s="512"/>
      <c r="N71" s="512"/>
      <c r="O71" s="512"/>
      <c r="P71" s="512"/>
      <c r="Q71" s="1113">
        <f t="shared" si="0"/>
        <v>7.5868008149719612</v>
      </c>
      <c r="R71" s="469"/>
      <c r="S71" s="410"/>
    </row>
    <row r="72" spans="1:32" ht="9.75" customHeight="1" x14ac:dyDescent="0.2">
      <c r="A72" s="358"/>
      <c r="B72" s="467"/>
      <c r="C72" s="384"/>
      <c r="D72" s="556" t="s">
        <v>575</v>
      </c>
      <c r="E72" s="557"/>
      <c r="F72" s="557"/>
      <c r="G72" s="557"/>
      <c r="H72" s="557"/>
      <c r="I72" s="557"/>
      <c r="J72" s="552">
        <v>4.0895666648767648</v>
      </c>
      <c r="K72" s="464"/>
      <c r="L72" s="190"/>
      <c r="M72" s="512"/>
      <c r="N72" s="512"/>
      <c r="O72" s="512"/>
      <c r="P72" s="512"/>
      <c r="Q72" s="1113">
        <f t="shared" si="0"/>
        <v>4.0895666648767648</v>
      </c>
      <c r="R72" s="469"/>
      <c r="S72" s="410"/>
    </row>
    <row r="73" spans="1:32" ht="9.75" customHeight="1" x14ac:dyDescent="0.2">
      <c r="A73" s="358"/>
      <c r="B73" s="467"/>
      <c r="C73" s="384"/>
      <c r="D73" s="553" t="s">
        <v>576</v>
      </c>
      <c r="E73" s="175"/>
      <c r="F73" s="175"/>
      <c r="G73" s="175"/>
      <c r="H73" s="80"/>
      <c r="I73" s="176"/>
      <c r="J73" s="1114">
        <v>-47.762681159420282</v>
      </c>
      <c r="K73" s="464"/>
      <c r="L73" s="190"/>
      <c r="M73" s="512"/>
      <c r="N73" s="512"/>
      <c r="O73" s="512"/>
      <c r="P73" s="512"/>
      <c r="Q73" s="464"/>
      <c r="R73" s="469"/>
      <c r="S73" s="410"/>
    </row>
    <row r="74" spans="1:32" ht="9.75" customHeight="1" x14ac:dyDescent="0.2">
      <c r="A74" s="358"/>
      <c r="B74" s="467"/>
      <c r="C74" s="384"/>
      <c r="D74" s="553" t="s">
        <v>577</v>
      </c>
      <c r="E74" s="550"/>
      <c r="F74" s="176"/>
      <c r="G74" s="176"/>
      <c r="H74" s="80"/>
      <c r="I74" s="176"/>
      <c r="J74" s="1114">
        <v>-17.437908969306982</v>
      </c>
      <c r="K74" s="464"/>
      <c r="L74" s="190"/>
      <c r="M74" s="512"/>
      <c r="N74" s="512"/>
      <c r="O74" s="512"/>
      <c r="P74" s="512"/>
      <c r="Q74" s="558"/>
      <c r="R74" s="469"/>
      <c r="S74" s="410"/>
    </row>
    <row r="75" spans="1:32" ht="9.75" customHeight="1" x14ac:dyDescent="0.2">
      <c r="A75" s="358"/>
      <c r="B75" s="467"/>
      <c r="C75" s="384"/>
      <c r="D75" s="553" t="s">
        <v>578</v>
      </c>
      <c r="E75" s="550"/>
      <c r="F75" s="176"/>
      <c r="G75" s="176"/>
      <c r="H75" s="80"/>
      <c r="I75" s="176"/>
      <c r="J75" s="1114">
        <v>-14.213911088911079</v>
      </c>
      <c r="K75" s="464"/>
      <c r="L75" s="190"/>
      <c r="M75" s="512"/>
      <c r="N75" s="512"/>
      <c r="O75" s="512"/>
      <c r="P75" s="512"/>
      <c r="Q75" s="558"/>
      <c r="R75" s="469"/>
      <c r="S75" s="410"/>
    </row>
    <row r="76" spans="1:32" ht="9.75" customHeight="1" x14ac:dyDescent="0.2">
      <c r="A76" s="358"/>
      <c r="B76" s="467"/>
      <c r="C76" s="384"/>
      <c r="D76" s="553" t="s">
        <v>579</v>
      </c>
      <c r="E76" s="550"/>
      <c r="F76" s="176"/>
      <c r="G76" s="176"/>
      <c r="H76" s="80"/>
      <c r="I76" s="176"/>
      <c r="J76" s="1114">
        <v>-5.6851190103023868</v>
      </c>
      <c r="K76" s="464"/>
      <c r="L76" s="190"/>
      <c r="M76" s="512"/>
      <c r="N76" s="512"/>
      <c r="O76" s="512"/>
      <c r="P76" s="512"/>
      <c r="Q76" s="558"/>
      <c r="R76" s="469"/>
      <c r="S76" s="410"/>
    </row>
    <row r="77" spans="1:32" ht="9.75" customHeight="1" x14ac:dyDescent="0.2">
      <c r="A77" s="358"/>
      <c r="B77" s="467"/>
      <c r="C77" s="384"/>
      <c r="D77" s="553" t="s">
        <v>580</v>
      </c>
      <c r="E77" s="550"/>
      <c r="F77" s="175"/>
      <c r="G77" s="175"/>
      <c r="H77" s="80"/>
      <c r="I77" s="176"/>
      <c r="J77" s="1114">
        <v>-3.3965458855401254</v>
      </c>
      <c r="K77" s="464"/>
      <c r="L77" s="190"/>
      <c r="M77" s="512"/>
      <c r="N77" s="512"/>
      <c r="O77" s="512"/>
      <c r="P77" s="512"/>
      <c r="Q77" s="464"/>
      <c r="R77" s="469"/>
      <c r="S77" s="410"/>
    </row>
    <row r="78" spans="1:32" ht="0.75" customHeight="1" x14ac:dyDescent="0.2">
      <c r="A78" s="358"/>
      <c r="B78" s="467"/>
      <c r="C78" s="384"/>
      <c r="D78" s="470"/>
      <c r="E78" s="464"/>
      <c r="F78" s="175"/>
      <c r="G78" s="175"/>
      <c r="H78" s="80"/>
      <c r="I78" s="176"/>
      <c r="J78" s="465"/>
      <c r="K78" s="464"/>
      <c r="L78" s="190"/>
      <c r="M78" s="512"/>
      <c r="N78" s="512"/>
      <c r="O78" s="512"/>
      <c r="P78" s="512"/>
      <c r="Q78" s="464"/>
      <c r="R78" s="469"/>
      <c r="S78" s="410"/>
    </row>
    <row r="79" spans="1:32" ht="12" customHeight="1" x14ac:dyDescent="0.2">
      <c r="A79" s="358"/>
      <c r="B79" s="471"/>
      <c r="C79" s="454" t="s">
        <v>237</v>
      </c>
      <c r="D79" s="470"/>
      <c r="E79" s="454"/>
      <c r="F79" s="454"/>
      <c r="G79" s="472" t="s">
        <v>87</v>
      </c>
      <c r="H79" s="454"/>
      <c r="I79" s="454"/>
      <c r="J79" s="454"/>
      <c r="K79" s="454"/>
      <c r="L79" s="454"/>
      <c r="M79" s="454"/>
      <c r="N79" s="454"/>
      <c r="O79" s="177"/>
      <c r="P79" s="177"/>
      <c r="Q79" s="177"/>
      <c r="R79" s="456"/>
      <c r="S79" s="410"/>
    </row>
    <row r="80" spans="1:32" s="131" customFormat="1" ht="13.5" customHeight="1" x14ac:dyDescent="0.2">
      <c r="A80" s="130"/>
      <c r="B80" s="224">
        <v>16</v>
      </c>
      <c r="C80" s="1512">
        <v>43739</v>
      </c>
      <c r="D80" s="1512"/>
      <c r="E80" s="1512"/>
      <c r="F80" s="132"/>
      <c r="G80" s="132"/>
      <c r="H80" s="132"/>
      <c r="I80" s="132"/>
      <c r="J80" s="132"/>
      <c r="K80" s="132"/>
      <c r="L80" s="132"/>
      <c r="M80" s="132"/>
      <c r="N80" s="132"/>
      <c r="P80" s="130"/>
      <c r="R80" s="136"/>
      <c r="T80" s="546"/>
      <c r="U80" s="1769"/>
      <c r="V80" s="546"/>
      <c r="W80" s="546"/>
      <c r="X80" s="546"/>
      <c r="Y80" s="546"/>
      <c r="Z80" s="546"/>
      <c r="AA80" s="546"/>
      <c r="AB80" s="546"/>
      <c r="AC80" s="546"/>
      <c r="AD80" s="546"/>
      <c r="AE80" s="546"/>
      <c r="AF80" s="546"/>
    </row>
  </sheetData>
  <mergeCells count="46">
    <mergeCell ref="C31:D31"/>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33:D33"/>
    <mergeCell ref="C1:F1"/>
    <mergeCell ref="C4:Q4"/>
    <mergeCell ref="C6:Q6"/>
    <mergeCell ref="C7:D8"/>
    <mergeCell ref="J7:L7"/>
    <mergeCell ref="M7:O7"/>
    <mergeCell ref="P7:Q7"/>
    <mergeCell ref="J1:P1"/>
    <mergeCell ref="C44:D45"/>
    <mergeCell ref="C34:D34"/>
    <mergeCell ref="C35:D35"/>
    <mergeCell ref="C32:D32"/>
    <mergeCell ref="C36:D36"/>
    <mergeCell ref="C37:D37"/>
    <mergeCell ref="I61:Q61"/>
    <mergeCell ref="E61:H61"/>
    <mergeCell ref="E8:H8"/>
    <mergeCell ref="I8:Q8"/>
    <mergeCell ref="C10:D10"/>
    <mergeCell ref="C29:D29"/>
    <mergeCell ref="C30:D30"/>
    <mergeCell ref="C24:D24"/>
    <mergeCell ref="C25:D25"/>
    <mergeCell ref="C28:D28"/>
    <mergeCell ref="C20:D20"/>
    <mergeCell ref="C21:D21"/>
    <mergeCell ref="C22:D22"/>
    <mergeCell ref="C23:D23"/>
    <mergeCell ref="C26:D26"/>
    <mergeCell ref="C27:D27"/>
  </mergeCells>
  <conditionalFormatting sqref="E62:N62 E45:Q45 E9:P9">
    <cfRule type="cellIs" dxfId="4113" priority="4145" operator="equal">
      <formula>"jan."</formula>
    </cfRule>
  </conditionalFormatting>
  <conditionalFormatting sqref="O62:Q62">
    <cfRule type="cellIs" dxfId="4112" priority="4105" operator="equal">
      <formula>"jan."</formula>
    </cfRule>
  </conditionalFormatting>
  <conditionalFormatting sqref="P9">
    <cfRule type="cellIs" dxfId="4111" priority="4103" operator="equal">
      <formula>"jan."</formula>
    </cfRule>
  </conditionalFormatting>
  <conditionalFormatting sqref="O9">
    <cfRule type="cellIs" dxfId="4110" priority="4101" operator="equal">
      <formula>"jan."</formula>
    </cfRule>
  </conditionalFormatting>
  <conditionalFormatting sqref="P9">
    <cfRule type="cellIs" dxfId="4109" priority="4100" operator="equal">
      <formula>"jan."</formula>
    </cfRule>
  </conditionalFormatting>
  <conditionalFormatting sqref="O9">
    <cfRule type="cellIs" dxfId="4108" priority="4099" operator="equal">
      <formula>"jan."</formula>
    </cfRule>
  </conditionalFormatting>
  <conditionalFormatting sqref="P9">
    <cfRule type="cellIs" dxfId="4107" priority="4098" operator="equal">
      <formula>"jan."</formula>
    </cfRule>
  </conditionalFormatting>
  <conditionalFormatting sqref="N9">
    <cfRule type="cellIs" dxfId="4106" priority="4097" operator="equal">
      <formula>"jan."</formula>
    </cfRule>
  </conditionalFormatting>
  <conditionalFormatting sqref="O9">
    <cfRule type="cellIs" dxfId="4105" priority="4096" operator="equal">
      <formula>"jan."</formula>
    </cfRule>
  </conditionalFormatting>
  <conditionalFormatting sqref="O9">
    <cfRule type="cellIs" dxfId="4104" priority="4094" operator="equal">
      <formula>"jan."</formula>
    </cfRule>
  </conditionalFormatting>
  <conditionalFormatting sqref="N9">
    <cfRule type="cellIs" dxfId="4103" priority="4093" operator="equal">
      <formula>"jan."</formula>
    </cfRule>
  </conditionalFormatting>
  <conditionalFormatting sqref="O9">
    <cfRule type="cellIs" dxfId="4102" priority="4092" operator="equal">
      <formula>"jan."</formula>
    </cfRule>
  </conditionalFormatting>
  <conditionalFormatting sqref="N9">
    <cfRule type="cellIs" dxfId="4101" priority="4091" operator="equal">
      <formula>"jan."</formula>
    </cfRule>
  </conditionalFormatting>
  <conditionalFormatting sqref="O9">
    <cfRule type="cellIs" dxfId="4100" priority="4090" operator="equal">
      <formula>"jan."</formula>
    </cfRule>
  </conditionalFormatting>
  <conditionalFormatting sqref="M9">
    <cfRule type="cellIs" dxfId="4099" priority="4089" operator="equal">
      <formula>"jan."</formula>
    </cfRule>
  </conditionalFormatting>
  <conditionalFormatting sqref="N9">
    <cfRule type="cellIs" dxfId="4098" priority="4088" operator="equal">
      <formula>"jan."</formula>
    </cfRule>
  </conditionalFormatting>
  <conditionalFormatting sqref="P9">
    <cfRule type="cellIs" dxfId="4097" priority="4087" operator="equal">
      <formula>"jan."</formula>
    </cfRule>
  </conditionalFormatting>
  <conditionalFormatting sqref="O9">
    <cfRule type="cellIs" dxfId="4096" priority="4086" operator="equal">
      <formula>"jan."</formula>
    </cfRule>
  </conditionalFormatting>
  <conditionalFormatting sqref="N9">
    <cfRule type="cellIs" dxfId="4095" priority="4085" operator="equal">
      <formula>"jan."</formula>
    </cfRule>
  </conditionalFormatting>
  <conditionalFormatting sqref="O9">
    <cfRule type="cellIs" dxfId="4094" priority="4084" operator="equal">
      <formula>"jan."</formula>
    </cfRule>
  </conditionalFormatting>
  <conditionalFormatting sqref="N9">
    <cfRule type="cellIs" dxfId="4093" priority="4083" operator="equal">
      <formula>"jan."</formula>
    </cfRule>
  </conditionalFormatting>
  <conditionalFormatting sqref="O9">
    <cfRule type="cellIs" dxfId="4092" priority="4082" operator="equal">
      <formula>"jan."</formula>
    </cfRule>
  </conditionalFormatting>
  <conditionalFormatting sqref="M9">
    <cfRule type="cellIs" dxfId="4091" priority="4081" operator="equal">
      <formula>"jan."</formula>
    </cfRule>
  </conditionalFormatting>
  <conditionalFormatting sqref="N9">
    <cfRule type="cellIs" dxfId="4090" priority="4080" operator="equal">
      <formula>"jan."</formula>
    </cfRule>
  </conditionalFormatting>
  <conditionalFormatting sqref="P9">
    <cfRule type="cellIs" dxfId="4089" priority="4079" operator="equal">
      <formula>"jan."</formula>
    </cfRule>
  </conditionalFormatting>
  <conditionalFormatting sqref="N9">
    <cfRule type="cellIs" dxfId="4088" priority="4078" operator="equal">
      <formula>"jan."</formula>
    </cfRule>
  </conditionalFormatting>
  <conditionalFormatting sqref="M9">
    <cfRule type="cellIs" dxfId="4087" priority="4077" operator="equal">
      <formula>"jan."</formula>
    </cfRule>
  </conditionalFormatting>
  <conditionalFormatting sqref="N9">
    <cfRule type="cellIs" dxfId="4086" priority="4076" operator="equal">
      <formula>"jan."</formula>
    </cfRule>
  </conditionalFormatting>
  <conditionalFormatting sqref="M9">
    <cfRule type="cellIs" dxfId="4085" priority="4075" operator="equal">
      <formula>"jan."</formula>
    </cfRule>
  </conditionalFormatting>
  <conditionalFormatting sqref="N9">
    <cfRule type="cellIs" dxfId="4084" priority="4074" operator="equal">
      <formula>"jan."</formula>
    </cfRule>
  </conditionalFormatting>
  <conditionalFormatting sqref="L9">
    <cfRule type="cellIs" dxfId="4083" priority="4073" operator="equal">
      <formula>"jan."</formula>
    </cfRule>
  </conditionalFormatting>
  <conditionalFormatting sqref="M9">
    <cfRule type="cellIs" dxfId="4082" priority="4072" operator="equal">
      <formula>"jan."</formula>
    </cfRule>
  </conditionalFormatting>
  <conditionalFormatting sqref="O9">
    <cfRule type="cellIs" dxfId="4081" priority="4071" operator="equal">
      <formula>"jan."</formula>
    </cfRule>
  </conditionalFormatting>
  <conditionalFormatting sqref="O9">
    <cfRule type="cellIs" dxfId="4080" priority="4070" operator="equal">
      <formula>"jan."</formula>
    </cfRule>
  </conditionalFormatting>
  <conditionalFormatting sqref="N9">
    <cfRule type="cellIs" dxfId="4079" priority="4069" operator="equal">
      <formula>"jan."</formula>
    </cfRule>
  </conditionalFormatting>
  <conditionalFormatting sqref="O9">
    <cfRule type="cellIs" dxfId="4078" priority="4068" operator="equal">
      <formula>"jan."</formula>
    </cfRule>
  </conditionalFormatting>
  <conditionalFormatting sqref="N9">
    <cfRule type="cellIs" dxfId="4077" priority="4067" operator="equal">
      <formula>"jan."</formula>
    </cfRule>
  </conditionalFormatting>
  <conditionalFormatting sqref="O9">
    <cfRule type="cellIs" dxfId="4076" priority="4066" operator="equal">
      <formula>"jan."</formula>
    </cfRule>
  </conditionalFormatting>
  <conditionalFormatting sqref="M9">
    <cfRule type="cellIs" dxfId="4075" priority="4065" operator="equal">
      <formula>"jan."</formula>
    </cfRule>
  </conditionalFormatting>
  <conditionalFormatting sqref="N9">
    <cfRule type="cellIs" dxfId="4074" priority="4064" operator="equal">
      <formula>"jan."</formula>
    </cfRule>
  </conditionalFormatting>
  <conditionalFormatting sqref="P9">
    <cfRule type="cellIs" dxfId="4073" priority="4063" operator="equal">
      <formula>"jan."</formula>
    </cfRule>
  </conditionalFormatting>
  <conditionalFormatting sqref="N9">
    <cfRule type="cellIs" dxfId="4072" priority="4062" operator="equal">
      <formula>"jan."</formula>
    </cfRule>
  </conditionalFormatting>
  <conditionalFormatting sqref="M9">
    <cfRule type="cellIs" dxfId="4071" priority="4061" operator="equal">
      <formula>"jan."</formula>
    </cfRule>
  </conditionalFormatting>
  <conditionalFormatting sqref="N9">
    <cfRule type="cellIs" dxfId="4070" priority="4060" operator="equal">
      <formula>"jan."</formula>
    </cfRule>
  </conditionalFormatting>
  <conditionalFormatting sqref="M9">
    <cfRule type="cellIs" dxfId="4069" priority="4059" operator="equal">
      <formula>"jan."</formula>
    </cfRule>
  </conditionalFormatting>
  <conditionalFormatting sqref="N9">
    <cfRule type="cellIs" dxfId="4068" priority="4058" operator="equal">
      <formula>"jan."</formula>
    </cfRule>
  </conditionalFormatting>
  <conditionalFormatting sqref="L9">
    <cfRule type="cellIs" dxfId="4067" priority="4057" operator="equal">
      <formula>"jan."</formula>
    </cfRule>
  </conditionalFormatting>
  <conditionalFormatting sqref="M9">
    <cfRule type="cellIs" dxfId="4066" priority="4056" operator="equal">
      <formula>"jan."</formula>
    </cfRule>
  </conditionalFormatting>
  <conditionalFormatting sqref="O9">
    <cfRule type="cellIs" dxfId="4065" priority="4055" operator="equal">
      <formula>"jan."</formula>
    </cfRule>
  </conditionalFormatting>
  <conditionalFormatting sqref="N9">
    <cfRule type="cellIs" dxfId="4064" priority="4054" operator="equal">
      <formula>"jan."</formula>
    </cfRule>
  </conditionalFormatting>
  <conditionalFormatting sqref="M9">
    <cfRule type="cellIs" dxfId="4063" priority="4053" operator="equal">
      <formula>"jan."</formula>
    </cfRule>
  </conditionalFormatting>
  <conditionalFormatting sqref="N9">
    <cfRule type="cellIs" dxfId="4062" priority="4052" operator="equal">
      <formula>"jan."</formula>
    </cfRule>
  </conditionalFormatting>
  <conditionalFormatting sqref="M9">
    <cfRule type="cellIs" dxfId="4061" priority="4051" operator="equal">
      <formula>"jan."</formula>
    </cfRule>
  </conditionalFormatting>
  <conditionalFormatting sqref="N9">
    <cfRule type="cellIs" dxfId="4060" priority="4050" operator="equal">
      <formula>"jan."</formula>
    </cfRule>
  </conditionalFormatting>
  <conditionalFormatting sqref="L9">
    <cfRule type="cellIs" dxfId="4059" priority="4049" operator="equal">
      <formula>"jan."</formula>
    </cfRule>
  </conditionalFormatting>
  <conditionalFormatting sqref="M9">
    <cfRule type="cellIs" dxfId="4058" priority="4048" operator="equal">
      <formula>"jan."</formula>
    </cfRule>
  </conditionalFormatting>
  <conditionalFormatting sqref="O9">
    <cfRule type="cellIs" dxfId="4057" priority="4047" operator="equal">
      <formula>"jan."</formula>
    </cfRule>
  </conditionalFormatting>
  <conditionalFormatting sqref="M9">
    <cfRule type="cellIs" dxfId="4056" priority="4046" operator="equal">
      <formula>"jan."</formula>
    </cfRule>
  </conditionalFormatting>
  <conditionalFormatting sqref="L9">
    <cfRule type="cellIs" dxfId="4055" priority="4045" operator="equal">
      <formula>"jan."</formula>
    </cfRule>
  </conditionalFormatting>
  <conditionalFormatting sqref="M9">
    <cfRule type="cellIs" dxfId="4054" priority="4044" operator="equal">
      <formula>"jan."</formula>
    </cfRule>
  </conditionalFormatting>
  <conditionalFormatting sqref="L9">
    <cfRule type="cellIs" dxfId="4053" priority="4043" operator="equal">
      <formula>"jan."</formula>
    </cfRule>
  </conditionalFormatting>
  <conditionalFormatting sqref="M9">
    <cfRule type="cellIs" dxfId="4052" priority="4042" operator="equal">
      <formula>"jan."</formula>
    </cfRule>
  </conditionalFormatting>
  <conditionalFormatting sqref="K9">
    <cfRule type="cellIs" dxfId="4051" priority="4041" operator="equal">
      <formula>"jan."</formula>
    </cfRule>
  </conditionalFormatting>
  <conditionalFormatting sqref="L9">
    <cfRule type="cellIs" dxfId="4050" priority="4040" operator="equal">
      <formula>"jan."</formula>
    </cfRule>
  </conditionalFormatting>
  <conditionalFormatting sqref="N9">
    <cfRule type="cellIs" dxfId="4049" priority="4039" operator="equal">
      <formula>"jan."</formula>
    </cfRule>
  </conditionalFormatting>
  <conditionalFormatting sqref="O9">
    <cfRule type="cellIs" dxfId="4048" priority="4037" operator="equal">
      <formula>"jan."</formula>
    </cfRule>
  </conditionalFormatting>
  <conditionalFormatting sqref="N9">
    <cfRule type="cellIs" dxfId="4047" priority="4036" operator="equal">
      <formula>"jan."</formula>
    </cfRule>
  </conditionalFormatting>
  <conditionalFormatting sqref="O9">
    <cfRule type="cellIs" dxfId="4046" priority="4035" operator="equal">
      <formula>"jan."</formula>
    </cfRule>
  </conditionalFormatting>
  <conditionalFormatting sqref="N9">
    <cfRule type="cellIs" dxfId="4045" priority="4034" operator="equal">
      <formula>"jan."</formula>
    </cfRule>
  </conditionalFormatting>
  <conditionalFormatting sqref="O9">
    <cfRule type="cellIs" dxfId="4044" priority="4033" operator="equal">
      <formula>"jan."</formula>
    </cfRule>
  </conditionalFormatting>
  <conditionalFormatting sqref="M9">
    <cfRule type="cellIs" dxfId="4043" priority="4032" operator="equal">
      <formula>"jan."</formula>
    </cfRule>
  </conditionalFormatting>
  <conditionalFormatting sqref="N9">
    <cfRule type="cellIs" dxfId="4042" priority="4031" operator="equal">
      <formula>"jan."</formula>
    </cfRule>
  </conditionalFormatting>
  <conditionalFormatting sqref="N9">
    <cfRule type="cellIs" dxfId="4041" priority="4030" operator="equal">
      <formula>"jan."</formula>
    </cfRule>
  </conditionalFormatting>
  <conditionalFormatting sqref="M9">
    <cfRule type="cellIs" dxfId="4040" priority="4029" operator="equal">
      <formula>"jan."</formula>
    </cfRule>
  </conditionalFormatting>
  <conditionalFormatting sqref="N9">
    <cfRule type="cellIs" dxfId="4039" priority="4028" operator="equal">
      <formula>"jan."</formula>
    </cfRule>
  </conditionalFormatting>
  <conditionalFormatting sqref="M9">
    <cfRule type="cellIs" dxfId="4038" priority="4027" operator="equal">
      <formula>"jan."</formula>
    </cfRule>
  </conditionalFormatting>
  <conditionalFormatting sqref="N9">
    <cfRule type="cellIs" dxfId="4037" priority="4026" operator="equal">
      <formula>"jan."</formula>
    </cfRule>
  </conditionalFormatting>
  <conditionalFormatting sqref="L9">
    <cfRule type="cellIs" dxfId="4036" priority="4025" operator="equal">
      <formula>"jan."</formula>
    </cfRule>
  </conditionalFormatting>
  <conditionalFormatting sqref="M9">
    <cfRule type="cellIs" dxfId="4035" priority="4024" operator="equal">
      <formula>"jan."</formula>
    </cfRule>
  </conditionalFormatting>
  <conditionalFormatting sqref="O9">
    <cfRule type="cellIs" dxfId="4034" priority="4023" operator="equal">
      <formula>"jan."</formula>
    </cfRule>
  </conditionalFormatting>
  <conditionalFormatting sqref="N9">
    <cfRule type="cellIs" dxfId="4033" priority="4022" operator="equal">
      <formula>"jan."</formula>
    </cfRule>
  </conditionalFormatting>
  <conditionalFormatting sqref="M9">
    <cfRule type="cellIs" dxfId="4032" priority="4021" operator="equal">
      <formula>"jan."</formula>
    </cfRule>
  </conditionalFormatting>
  <conditionalFormatting sqref="N9">
    <cfRule type="cellIs" dxfId="4031" priority="4020" operator="equal">
      <formula>"jan."</formula>
    </cfRule>
  </conditionalFormatting>
  <conditionalFormatting sqref="M9">
    <cfRule type="cellIs" dxfId="4030" priority="4019" operator="equal">
      <formula>"jan."</formula>
    </cfRule>
  </conditionalFormatting>
  <conditionalFormatting sqref="N9">
    <cfRule type="cellIs" dxfId="4029" priority="4018" operator="equal">
      <formula>"jan."</formula>
    </cfRule>
  </conditionalFormatting>
  <conditionalFormatting sqref="L9">
    <cfRule type="cellIs" dxfId="4028" priority="4017" operator="equal">
      <formula>"jan."</formula>
    </cfRule>
  </conditionalFormatting>
  <conditionalFormatting sqref="M9">
    <cfRule type="cellIs" dxfId="4027" priority="4016" operator="equal">
      <formula>"jan."</formula>
    </cfRule>
  </conditionalFormatting>
  <conditionalFormatting sqref="O9">
    <cfRule type="cellIs" dxfId="4026" priority="4015" operator="equal">
      <formula>"jan."</formula>
    </cfRule>
  </conditionalFormatting>
  <conditionalFormatting sqref="M9">
    <cfRule type="cellIs" dxfId="4025" priority="4014" operator="equal">
      <formula>"jan."</formula>
    </cfRule>
  </conditionalFormatting>
  <conditionalFormatting sqref="L9">
    <cfRule type="cellIs" dxfId="4024" priority="4013" operator="equal">
      <formula>"jan."</formula>
    </cfRule>
  </conditionalFormatting>
  <conditionalFormatting sqref="M9">
    <cfRule type="cellIs" dxfId="4023" priority="4012" operator="equal">
      <formula>"jan."</formula>
    </cfRule>
  </conditionalFormatting>
  <conditionalFormatting sqref="L9">
    <cfRule type="cellIs" dxfId="4022" priority="4011" operator="equal">
      <formula>"jan."</formula>
    </cfRule>
  </conditionalFormatting>
  <conditionalFormatting sqref="M9">
    <cfRule type="cellIs" dxfId="4021" priority="4010" operator="equal">
      <formula>"jan."</formula>
    </cfRule>
  </conditionalFormatting>
  <conditionalFormatting sqref="K9">
    <cfRule type="cellIs" dxfId="4020" priority="4009" operator="equal">
      <formula>"jan."</formula>
    </cfRule>
  </conditionalFormatting>
  <conditionalFormatting sqref="L9">
    <cfRule type="cellIs" dxfId="4019" priority="4008" operator="equal">
      <formula>"jan."</formula>
    </cfRule>
  </conditionalFormatting>
  <conditionalFormatting sqref="N9">
    <cfRule type="cellIs" dxfId="4018" priority="4007" operator="equal">
      <formula>"jan."</formula>
    </cfRule>
  </conditionalFormatting>
  <conditionalFormatting sqref="N9">
    <cfRule type="cellIs" dxfId="4017" priority="4006" operator="equal">
      <formula>"jan."</formula>
    </cfRule>
  </conditionalFormatting>
  <conditionalFormatting sqref="M9">
    <cfRule type="cellIs" dxfId="4016" priority="4005" operator="equal">
      <formula>"jan."</formula>
    </cfRule>
  </conditionalFormatting>
  <conditionalFormatting sqref="N9">
    <cfRule type="cellIs" dxfId="4015" priority="4004" operator="equal">
      <formula>"jan."</formula>
    </cfRule>
  </conditionalFormatting>
  <conditionalFormatting sqref="M9">
    <cfRule type="cellIs" dxfId="4014" priority="4003" operator="equal">
      <formula>"jan."</formula>
    </cfRule>
  </conditionalFormatting>
  <conditionalFormatting sqref="N9">
    <cfRule type="cellIs" dxfId="4013" priority="4002" operator="equal">
      <formula>"jan."</formula>
    </cfRule>
  </conditionalFormatting>
  <conditionalFormatting sqref="L9">
    <cfRule type="cellIs" dxfId="4012" priority="4001" operator="equal">
      <formula>"jan."</formula>
    </cfRule>
  </conditionalFormatting>
  <conditionalFormatting sqref="M9">
    <cfRule type="cellIs" dxfId="4011" priority="4000" operator="equal">
      <formula>"jan."</formula>
    </cfRule>
  </conditionalFormatting>
  <conditionalFormatting sqref="O9">
    <cfRule type="cellIs" dxfId="4010" priority="3999" operator="equal">
      <formula>"jan."</formula>
    </cfRule>
  </conditionalFormatting>
  <conditionalFormatting sqref="M9">
    <cfRule type="cellIs" dxfId="4009" priority="3998" operator="equal">
      <formula>"jan."</formula>
    </cfRule>
  </conditionalFormatting>
  <conditionalFormatting sqref="L9">
    <cfRule type="cellIs" dxfId="4008" priority="3997" operator="equal">
      <formula>"jan."</formula>
    </cfRule>
  </conditionalFormatting>
  <conditionalFormatting sqref="M9">
    <cfRule type="cellIs" dxfId="4007" priority="3996" operator="equal">
      <formula>"jan."</formula>
    </cfRule>
  </conditionalFormatting>
  <conditionalFormatting sqref="L9">
    <cfRule type="cellIs" dxfId="4006" priority="3995" operator="equal">
      <formula>"jan."</formula>
    </cfRule>
  </conditionalFormatting>
  <conditionalFormatting sqref="M9">
    <cfRule type="cellIs" dxfId="4005" priority="3994" operator="equal">
      <formula>"jan."</formula>
    </cfRule>
  </conditionalFormatting>
  <conditionalFormatting sqref="K9">
    <cfRule type="cellIs" dxfId="4004" priority="3993" operator="equal">
      <formula>"jan."</formula>
    </cfRule>
  </conditionalFormatting>
  <conditionalFormatting sqref="L9">
    <cfRule type="cellIs" dxfId="4003" priority="3992" operator="equal">
      <formula>"jan."</formula>
    </cfRule>
  </conditionalFormatting>
  <conditionalFormatting sqref="N9">
    <cfRule type="cellIs" dxfId="4002" priority="3991" operator="equal">
      <formula>"jan."</formula>
    </cfRule>
  </conditionalFormatting>
  <conditionalFormatting sqref="M9">
    <cfRule type="cellIs" dxfId="4001" priority="3990" operator="equal">
      <formula>"jan."</formula>
    </cfRule>
  </conditionalFormatting>
  <conditionalFormatting sqref="L9">
    <cfRule type="cellIs" dxfId="4000" priority="3989" operator="equal">
      <formula>"jan."</formula>
    </cfRule>
  </conditionalFormatting>
  <conditionalFormatting sqref="M9">
    <cfRule type="cellIs" dxfId="3999" priority="3988" operator="equal">
      <formula>"jan."</formula>
    </cfRule>
  </conditionalFormatting>
  <conditionalFormatting sqref="L9">
    <cfRule type="cellIs" dxfId="3998" priority="3987" operator="equal">
      <formula>"jan."</formula>
    </cfRule>
  </conditionalFormatting>
  <conditionalFormatting sqref="M9">
    <cfRule type="cellIs" dxfId="3997" priority="3986" operator="equal">
      <formula>"jan."</formula>
    </cfRule>
  </conditionalFormatting>
  <conditionalFormatting sqref="K9">
    <cfRule type="cellIs" dxfId="3996" priority="3985" operator="equal">
      <formula>"jan."</formula>
    </cfRule>
  </conditionalFormatting>
  <conditionalFormatting sqref="L9">
    <cfRule type="cellIs" dxfId="3995" priority="3984" operator="equal">
      <formula>"jan."</formula>
    </cfRule>
  </conditionalFormatting>
  <conditionalFormatting sqref="N9">
    <cfRule type="cellIs" dxfId="3994" priority="3983" operator="equal">
      <formula>"jan."</formula>
    </cfRule>
  </conditionalFormatting>
  <conditionalFormatting sqref="L9">
    <cfRule type="cellIs" dxfId="3993" priority="3982" operator="equal">
      <formula>"jan."</formula>
    </cfRule>
  </conditionalFormatting>
  <conditionalFormatting sqref="K9">
    <cfRule type="cellIs" dxfId="3992" priority="3981" operator="equal">
      <formula>"jan."</formula>
    </cfRule>
  </conditionalFormatting>
  <conditionalFormatting sqref="L9">
    <cfRule type="cellIs" dxfId="3991" priority="3980" operator="equal">
      <formula>"jan."</formula>
    </cfRule>
  </conditionalFormatting>
  <conditionalFormatting sqref="K9">
    <cfRule type="cellIs" dxfId="3990" priority="3979" operator="equal">
      <formula>"jan."</formula>
    </cfRule>
  </conditionalFormatting>
  <conditionalFormatting sqref="L9">
    <cfRule type="cellIs" dxfId="3989" priority="3978" operator="equal">
      <formula>"jan."</formula>
    </cfRule>
  </conditionalFormatting>
  <conditionalFormatting sqref="J9">
    <cfRule type="cellIs" dxfId="3988" priority="3977" operator="equal">
      <formula>"jan."</formula>
    </cfRule>
  </conditionalFormatting>
  <conditionalFormatting sqref="K9">
    <cfRule type="cellIs" dxfId="3987" priority="3976" operator="equal">
      <formula>"jan."</formula>
    </cfRule>
  </conditionalFormatting>
  <conditionalFormatting sqref="M9">
    <cfRule type="cellIs" dxfId="3986" priority="3975" operator="equal">
      <formula>"jan."</formula>
    </cfRule>
  </conditionalFormatting>
  <conditionalFormatting sqref="P9">
    <cfRule type="cellIs" dxfId="3985" priority="3974" operator="equal">
      <formula>"jan."</formula>
    </cfRule>
  </conditionalFormatting>
  <conditionalFormatting sqref="O9">
    <cfRule type="cellIs" dxfId="3984" priority="3972" operator="equal">
      <formula>"jan."</formula>
    </cfRule>
  </conditionalFormatting>
  <conditionalFormatting sqref="N9">
    <cfRule type="cellIs" dxfId="3983" priority="3971" operator="equal">
      <formula>"jan."</formula>
    </cfRule>
  </conditionalFormatting>
  <conditionalFormatting sqref="O9">
    <cfRule type="cellIs" dxfId="3982" priority="3970" operator="equal">
      <formula>"jan."</formula>
    </cfRule>
  </conditionalFormatting>
  <conditionalFormatting sqref="N9">
    <cfRule type="cellIs" dxfId="3981" priority="3969" operator="equal">
      <formula>"jan."</formula>
    </cfRule>
  </conditionalFormatting>
  <conditionalFormatting sqref="O9">
    <cfRule type="cellIs" dxfId="3980" priority="3968" operator="equal">
      <formula>"jan."</formula>
    </cfRule>
  </conditionalFormatting>
  <conditionalFormatting sqref="M9">
    <cfRule type="cellIs" dxfId="3979" priority="3967" operator="equal">
      <formula>"jan."</formula>
    </cfRule>
  </conditionalFormatting>
  <conditionalFormatting sqref="N9">
    <cfRule type="cellIs" dxfId="3978" priority="3966" operator="equal">
      <formula>"jan."</formula>
    </cfRule>
  </conditionalFormatting>
  <conditionalFormatting sqref="N9">
    <cfRule type="cellIs" dxfId="3977" priority="3965" operator="equal">
      <formula>"jan."</formula>
    </cfRule>
  </conditionalFormatting>
  <conditionalFormatting sqref="M9">
    <cfRule type="cellIs" dxfId="3976" priority="3964" operator="equal">
      <formula>"jan."</formula>
    </cfRule>
  </conditionalFormatting>
  <conditionalFormatting sqref="N9">
    <cfRule type="cellIs" dxfId="3975" priority="3963" operator="equal">
      <formula>"jan."</formula>
    </cfRule>
  </conditionalFormatting>
  <conditionalFormatting sqref="M9">
    <cfRule type="cellIs" dxfId="3974" priority="3962" operator="equal">
      <formula>"jan."</formula>
    </cfRule>
  </conditionalFormatting>
  <conditionalFormatting sqref="N9">
    <cfRule type="cellIs" dxfId="3973" priority="3961" operator="equal">
      <formula>"jan."</formula>
    </cfRule>
  </conditionalFormatting>
  <conditionalFormatting sqref="L9">
    <cfRule type="cellIs" dxfId="3972" priority="3960" operator="equal">
      <formula>"jan."</formula>
    </cfRule>
  </conditionalFormatting>
  <conditionalFormatting sqref="M9">
    <cfRule type="cellIs" dxfId="3971" priority="3959" operator="equal">
      <formula>"jan."</formula>
    </cfRule>
  </conditionalFormatting>
  <conditionalFormatting sqref="O9">
    <cfRule type="cellIs" dxfId="3970" priority="3958" operator="equal">
      <formula>"jan."</formula>
    </cfRule>
  </conditionalFormatting>
  <conditionalFormatting sqref="N9">
    <cfRule type="cellIs" dxfId="3969" priority="3957" operator="equal">
      <formula>"jan."</formula>
    </cfRule>
  </conditionalFormatting>
  <conditionalFormatting sqref="M9">
    <cfRule type="cellIs" dxfId="3968" priority="3956" operator="equal">
      <formula>"jan."</formula>
    </cfRule>
  </conditionalFormatting>
  <conditionalFormatting sqref="N9">
    <cfRule type="cellIs" dxfId="3967" priority="3955" operator="equal">
      <formula>"jan."</formula>
    </cfRule>
  </conditionalFormatting>
  <conditionalFormatting sqref="M9">
    <cfRule type="cellIs" dxfId="3966" priority="3954" operator="equal">
      <formula>"jan."</formula>
    </cfRule>
  </conditionalFormatting>
  <conditionalFormatting sqref="N9">
    <cfRule type="cellIs" dxfId="3965" priority="3953" operator="equal">
      <formula>"jan."</formula>
    </cfRule>
  </conditionalFormatting>
  <conditionalFormatting sqref="L9">
    <cfRule type="cellIs" dxfId="3964" priority="3952" operator="equal">
      <formula>"jan."</formula>
    </cfRule>
  </conditionalFormatting>
  <conditionalFormatting sqref="M9">
    <cfRule type="cellIs" dxfId="3963" priority="3951" operator="equal">
      <formula>"jan."</formula>
    </cfRule>
  </conditionalFormatting>
  <conditionalFormatting sqref="O9">
    <cfRule type="cellIs" dxfId="3962" priority="3950" operator="equal">
      <formula>"jan."</formula>
    </cfRule>
  </conditionalFormatting>
  <conditionalFormatting sqref="M9">
    <cfRule type="cellIs" dxfId="3961" priority="3949" operator="equal">
      <formula>"jan."</formula>
    </cfRule>
  </conditionalFormatting>
  <conditionalFormatting sqref="L9">
    <cfRule type="cellIs" dxfId="3960" priority="3948" operator="equal">
      <formula>"jan."</formula>
    </cfRule>
  </conditionalFormatting>
  <conditionalFormatting sqref="M9">
    <cfRule type="cellIs" dxfId="3959" priority="3947" operator="equal">
      <formula>"jan."</formula>
    </cfRule>
  </conditionalFormatting>
  <conditionalFormatting sqref="L9">
    <cfRule type="cellIs" dxfId="3958" priority="3946" operator="equal">
      <formula>"jan."</formula>
    </cfRule>
  </conditionalFormatting>
  <conditionalFormatting sqref="M9">
    <cfRule type="cellIs" dxfId="3957" priority="3945" operator="equal">
      <formula>"jan."</formula>
    </cfRule>
  </conditionalFormatting>
  <conditionalFormatting sqref="K9">
    <cfRule type="cellIs" dxfId="3956" priority="3944" operator="equal">
      <formula>"jan."</formula>
    </cfRule>
  </conditionalFormatting>
  <conditionalFormatting sqref="L9">
    <cfRule type="cellIs" dxfId="3955" priority="3943" operator="equal">
      <formula>"jan."</formula>
    </cfRule>
  </conditionalFormatting>
  <conditionalFormatting sqref="N9">
    <cfRule type="cellIs" dxfId="3954" priority="3942" operator="equal">
      <formula>"jan."</formula>
    </cfRule>
  </conditionalFormatting>
  <conditionalFormatting sqref="N9">
    <cfRule type="cellIs" dxfId="3953" priority="3941" operator="equal">
      <formula>"jan."</formula>
    </cfRule>
  </conditionalFormatting>
  <conditionalFormatting sqref="M9">
    <cfRule type="cellIs" dxfId="3952" priority="3940" operator="equal">
      <formula>"jan."</formula>
    </cfRule>
  </conditionalFormatting>
  <conditionalFormatting sqref="N9">
    <cfRule type="cellIs" dxfId="3951" priority="3939" operator="equal">
      <formula>"jan."</formula>
    </cfRule>
  </conditionalFormatting>
  <conditionalFormatting sqref="M9">
    <cfRule type="cellIs" dxfId="3950" priority="3938" operator="equal">
      <formula>"jan."</formula>
    </cfRule>
  </conditionalFormatting>
  <conditionalFormatting sqref="N9">
    <cfRule type="cellIs" dxfId="3949" priority="3937" operator="equal">
      <formula>"jan."</formula>
    </cfRule>
  </conditionalFormatting>
  <conditionalFormatting sqref="L9">
    <cfRule type="cellIs" dxfId="3948" priority="3936" operator="equal">
      <formula>"jan."</formula>
    </cfRule>
  </conditionalFormatting>
  <conditionalFormatting sqref="M9">
    <cfRule type="cellIs" dxfId="3947" priority="3935" operator="equal">
      <formula>"jan."</formula>
    </cfRule>
  </conditionalFormatting>
  <conditionalFormatting sqref="O9">
    <cfRule type="cellIs" dxfId="3946" priority="3934" operator="equal">
      <formula>"jan."</formula>
    </cfRule>
  </conditionalFormatting>
  <conditionalFormatting sqref="M9">
    <cfRule type="cellIs" dxfId="3945" priority="3933" operator="equal">
      <formula>"jan."</formula>
    </cfRule>
  </conditionalFormatting>
  <conditionalFormatting sqref="L9">
    <cfRule type="cellIs" dxfId="3944" priority="3932" operator="equal">
      <formula>"jan."</formula>
    </cfRule>
  </conditionalFormatting>
  <conditionalFormatting sqref="M9">
    <cfRule type="cellIs" dxfId="3943" priority="3931" operator="equal">
      <formula>"jan."</formula>
    </cfRule>
  </conditionalFormatting>
  <conditionalFormatting sqref="L9">
    <cfRule type="cellIs" dxfId="3942" priority="3930" operator="equal">
      <formula>"jan."</formula>
    </cfRule>
  </conditionalFormatting>
  <conditionalFormatting sqref="M9">
    <cfRule type="cellIs" dxfId="3941" priority="3929" operator="equal">
      <formula>"jan."</formula>
    </cfRule>
  </conditionalFormatting>
  <conditionalFormatting sqref="K9">
    <cfRule type="cellIs" dxfId="3940" priority="3928" operator="equal">
      <formula>"jan."</formula>
    </cfRule>
  </conditionalFormatting>
  <conditionalFormatting sqref="L9">
    <cfRule type="cellIs" dxfId="3939" priority="3927" operator="equal">
      <formula>"jan."</formula>
    </cfRule>
  </conditionalFormatting>
  <conditionalFormatting sqref="N9">
    <cfRule type="cellIs" dxfId="3938" priority="3926" operator="equal">
      <formula>"jan."</formula>
    </cfRule>
  </conditionalFormatting>
  <conditionalFormatting sqref="M9">
    <cfRule type="cellIs" dxfId="3937" priority="3925" operator="equal">
      <formula>"jan."</formula>
    </cfRule>
  </conditionalFormatting>
  <conditionalFormatting sqref="L9">
    <cfRule type="cellIs" dxfId="3936" priority="3924" operator="equal">
      <formula>"jan."</formula>
    </cfRule>
  </conditionalFormatting>
  <conditionalFormatting sqref="M9">
    <cfRule type="cellIs" dxfId="3935" priority="3923" operator="equal">
      <formula>"jan."</formula>
    </cfRule>
  </conditionalFormatting>
  <conditionalFormatting sqref="L9">
    <cfRule type="cellIs" dxfId="3934" priority="3922" operator="equal">
      <formula>"jan."</formula>
    </cfRule>
  </conditionalFormatting>
  <conditionalFormatting sqref="M9">
    <cfRule type="cellIs" dxfId="3933" priority="3921" operator="equal">
      <formula>"jan."</formula>
    </cfRule>
  </conditionalFormatting>
  <conditionalFormatting sqref="K9">
    <cfRule type="cellIs" dxfId="3932" priority="3920" operator="equal">
      <formula>"jan."</formula>
    </cfRule>
  </conditionalFormatting>
  <conditionalFormatting sqref="L9">
    <cfRule type="cellIs" dxfId="3931" priority="3919" operator="equal">
      <formula>"jan."</formula>
    </cfRule>
  </conditionalFormatting>
  <conditionalFormatting sqref="N9">
    <cfRule type="cellIs" dxfId="3930" priority="3918" operator="equal">
      <formula>"jan."</formula>
    </cfRule>
  </conditionalFormatting>
  <conditionalFormatting sqref="L9">
    <cfRule type="cellIs" dxfId="3929" priority="3917" operator="equal">
      <formula>"jan."</formula>
    </cfRule>
  </conditionalFormatting>
  <conditionalFormatting sqref="K9">
    <cfRule type="cellIs" dxfId="3928" priority="3916" operator="equal">
      <formula>"jan."</formula>
    </cfRule>
  </conditionalFormatting>
  <conditionalFormatting sqref="L9">
    <cfRule type="cellIs" dxfId="3927" priority="3915" operator="equal">
      <formula>"jan."</formula>
    </cfRule>
  </conditionalFormatting>
  <conditionalFormatting sqref="K9">
    <cfRule type="cellIs" dxfId="3926" priority="3914" operator="equal">
      <formula>"jan."</formula>
    </cfRule>
  </conditionalFormatting>
  <conditionalFormatting sqref="L9">
    <cfRule type="cellIs" dxfId="3925" priority="3913" operator="equal">
      <formula>"jan."</formula>
    </cfRule>
  </conditionalFormatting>
  <conditionalFormatting sqref="J9">
    <cfRule type="cellIs" dxfId="3924" priority="3912" operator="equal">
      <formula>"jan."</formula>
    </cfRule>
  </conditionalFormatting>
  <conditionalFormatting sqref="K9">
    <cfRule type="cellIs" dxfId="3923" priority="3911" operator="equal">
      <formula>"jan."</formula>
    </cfRule>
  </conditionalFormatting>
  <conditionalFormatting sqref="M9">
    <cfRule type="cellIs" dxfId="3922" priority="3910" operator="equal">
      <formula>"jan."</formula>
    </cfRule>
  </conditionalFormatting>
  <conditionalFormatting sqref="N9">
    <cfRule type="cellIs" dxfId="3921" priority="3909" operator="equal">
      <formula>"jan."</formula>
    </cfRule>
  </conditionalFormatting>
  <conditionalFormatting sqref="M9">
    <cfRule type="cellIs" dxfId="3920" priority="3908" operator="equal">
      <formula>"jan."</formula>
    </cfRule>
  </conditionalFormatting>
  <conditionalFormatting sqref="N9">
    <cfRule type="cellIs" dxfId="3919" priority="3907" operator="equal">
      <formula>"jan."</formula>
    </cfRule>
  </conditionalFormatting>
  <conditionalFormatting sqref="M9">
    <cfRule type="cellIs" dxfId="3918" priority="3906" operator="equal">
      <formula>"jan."</formula>
    </cfRule>
  </conditionalFormatting>
  <conditionalFormatting sqref="N9">
    <cfRule type="cellIs" dxfId="3917" priority="3905" operator="equal">
      <formula>"jan."</formula>
    </cfRule>
  </conditionalFormatting>
  <conditionalFormatting sqref="L9">
    <cfRule type="cellIs" dxfId="3916" priority="3904" operator="equal">
      <formula>"jan."</formula>
    </cfRule>
  </conditionalFormatting>
  <conditionalFormatting sqref="M9">
    <cfRule type="cellIs" dxfId="3915" priority="3903" operator="equal">
      <formula>"jan."</formula>
    </cfRule>
  </conditionalFormatting>
  <conditionalFormatting sqref="M9">
    <cfRule type="cellIs" dxfId="3914" priority="3902" operator="equal">
      <formula>"jan."</formula>
    </cfRule>
  </conditionalFormatting>
  <conditionalFormatting sqref="L9">
    <cfRule type="cellIs" dxfId="3913" priority="3901" operator="equal">
      <formula>"jan."</formula>
    </cfRule>
  </conditionalFormatting>
  <conditionalFormatting sqref="M9">
    <cfRule type="cellIs" dxfId="3912" priority="3900" operator="equal">
      <formula>"jan."</formula>
    </cfRule>
  </conditionalFormatting>
  <conditionalFormatting sqref="L9">
    <cfRule type="cellIs" dxfId="3911" priority="3899" operator="equal">
      <formula>"jan."</formula>
    </cfRule>
  </conditionalFormatting>
  <conditionalFormatting sqref="M9">
    <cfRule type="cellIs" dxfId="3910" priority="3898" operator="equal">
      <formula>"jan."</formula>
    </cfRule>
  </conditionalFormatting>
  <conditionalFormatting sqref="K9">
    <cfRule type="cellIs" dxfId="3909" priority="3897" operator="equal">
      <formula>"jan."</formula>
    </cfRule>
  </conditionalFormatting>
  <conditionalFormatting sqref="L9">
    <cfRule type="cellIs" dxfId="3908" priority="3896" operator="equal">
      <formula>"jan."</formula>
    </cfRule>
  </conditionalFormatting>
  <conditionalFormatting sqref="N9">
    <cfRule type="cellIs" dxfId="3907" priority="3895" operator="equal">
      <formula>"jan."</formula>
    </cfRule>
  </conditionalFormatting>
  <conditionalFormatting sqref="M9">
    <cfRule type="cellIs" dxfId="3906" priority="3894" operator="equal">
      <formula>"jan."</formula>
    </cfRule>
  </conditionalFormatting>
  <conditionalFormatting sqref="L9">
    <cfRule type="cellIs" dxfId="3905" priority="3893" operator="equal">
      <formula>"jan."</formula>
    </cfRule>
  </conditionalFormatting>
  <conditionalFormatting sqref="M9">
    <cfRule type="cellIs" dxfId="3904" priority="3892" operator="equal">
      <formula>"jan."</formula>
    </cfRule>
  </conditionalFormatting>
  <conditionalFormatting sqref="L9">
    <cfRule type="cellIs" dxfId="3903" priority="3891" operator="equal">
      <formula>"jan."</formula>
    </cfRule>
  </conditionalFormatting>
  <conditionalFormatting sqref="M9">
    <cfRule type="cellIs" dxfId="3902" priority="3890" operator="equal">
      <formula>"jan."</formula>
    </cfRule>
  </conditionalFormatting>
  <conditionalFormatting sqref="K9">
    <cfRule type="cellIs" dxfId="3901" priority="3889" operator="equal">
      <formula>"jan."</formula>
    </cfRule>
  </conditionalFormatting>
  <conditionalFormatting sqref="L9">
    <cfRule type="cellIs" dxfId="3900" priority="3888" operator="equal">
      <formula>"jan."</formula>
    </cfRule>
  </conditionalFormatting>
  <conditionalFormatting sqref="N9">
    <cfRule type="cellIs" dxfId="3899" priority="3887" operator="equal">
      <formula>"jan."</formula>
    </cfRule>
  </conditionalFormatting>
  <conditionalFormatting sqref="L9">
    <cfRule type="cellIs" dxfId="3898" priority="3886" operator="equal">
      <formula>"jan."</formula>
    </cfRule>
  </conditionalFormatting>
  <conditionalFormatting sqref="K9">
    <cfRule type="cellIs" dxfId="3897" priority="3885" operator="equal">
      <formula>"jan."</formula>
    </cfRule>
  </conditionalFormatting>
  <conditionalFormatting sqref="L9">
    <cfRule type="cellIs" dxfId="3896" priority="3884" operator="equal">
      <formula>"jan."</formula>
    </cfRule>
  </conditionalFormatting>
  <conditionalFormatting sqref="K9">
    <cfRule type="cellIs" dxfId="3895" priority="3883" operator="equal">
      <formula>"jan."</formula>
    </cfRule>
  </conditionalFormatting>
  <conditionalFormatting sqref="L9">
    <cfRule type="cellIs" dxfId="3894" priority="3882" operator="equal">
      <formula>"jan."</formula>
    </cfRule>
  </conditionalFormatting>
  <conditionalFormatting sqref="J9">
    <cfRule type="cellIs" dxfId="3893" priority="3881" operator="equal">
      <formula>"jan."</formula>
    </cfRule>
  </conditionalFormatting>
  <conditionalFormatting sqref="K9">
    <cfRule type="cellIs" dxfId="3892" priority="3880" operator="equal">
      <formula>"jan."</formula>
    </cfRule>
  </conditionalFormatting>
  <conditionalFormatting sqref="M9">
    <cfRule type="cellIs" dxfId="3891" priority="3879" operator="equal">
      <formula>"jan."</formula>
    </cfRule>
  </conditionalFormatting>
  <conditionalFormatting sqref="M9">
    <cfRule type="cellIs" dxfId="3890" priority="3878" operator="equal">
      <formula>"jan."</formula>
    </cfRule>
  </conditionalFormatting>
  <conditionalFormatting sqref="L9">
    <cfRule type="cellIs" dxfId="3889" priority="3877" operator="equal">
      <formula>"jan."</formula>
    </cfRule>
  </conditionalFormatting>
  <conditionalFormatting sqref="M9">
    <cfRule type="cellIs" dxfId="3888" priority="3876" operator="equal">
      <formula>"jan."</formula>
    </cfRule>
  </conditionalFormatting>
  <conditionalFormatting sqref="L9">
    <cfRule type="cellIs" dxfId="3887" priority="3875" operator="equal">
      <formula>"jan."</formula>
    </cfRule>
  </conditionalFormatting>
  <conditionalFormatting sqref="M9">
    <cfRule type="cellIs" dxfId="3886" priority="3874" operator="equal">
      <formula>"jan."</formula>
    </cfRule>
  </conditionalFormatting>
  <conditionalFormatting sqref="K9">
    <cfRule type="cellIs" dxfId="3885" priority="3873" operator="equal">
      <formula>"jan."</formula>
    </cfRule>
  </conditionalFormatting>
  <conditionalFormatting sqref="L9">
    <cfRule type="cellIs" dxfId="3884" priority="3872" operator="equal">
      <formula>"jan."</formula>
    </cfRule>
  </conditionalFormatting>
  <conditionalFormatting sqref="N9">
    <cfRule type="cellIs" dxfId="3883" priority="3871" operator="equal">
      <formula>"jan."</formula>
    </cfRule>
  </conditionalFormatting>
  <conditionalFormatting sqref="L9">
    <cfRule type="cellIs" dxfId="3882" priority="3870" operator="equal">
      <formula>"jan."</formula>
    </cfRule>
  </conditionalFormatting>
  <conditionalFormatting sqref="K9">
    <cfRule type="cellIs" dxfId="3881" priority="3869" operator="equal">
      <formula>"jan."</formula>
    </cfRule>
  </conditionalFormatting>
  <conditionalFormatting sqref="L9">
    <cfRule type="cellIs" dxfId="3880" priority="3868" operator="equal">
      <formula>"jan."</formula>
    </cfRule>
  </conditionalFormatting>
  <conditionalFormatting sqref="K9">
    <cfRule type="cellIs" dxfId="3879" priority="3867" operator="equal">
      <formula>"jan."</formula>
    </cfRule>
  </conditionalFormatting>
  <conditionalFormatting sqref="L9">
    <cfRule type="cellIs" dxfId="3878" priority="3866" operator="equal">
      <formula>"jan."</formula>
    </cfRule>
  </conditionalFormatting>
  <conditionalFormatting sqref="J9">
    <cfRule type="cellIs" dxfId="3877" priority="3865" operator="equal">
      <formula>"jan."</formula>
    </cfRule>
  </conditionalFormatting>
  <conditionalFormatting sqref="K9">
    <cfRule type="cellIs" dxfId="3876" priority="3864" operator="equal">
      <formula>"jan."</formula>
    </cfRule>
  </conditionalFormatting>
  <conditionalFormatting sqref="M9">
    <cfRule type="cellIs" dxfId="3875" priority="3863" operator="equal">
      <formula>"jan."</formula>
    </cfRule>
  </conditionalFormatting>
  <conditionalFormatting sqref="L9">
    <cfRule type="cellIs" dxfId="3874" priority="3862" operator="equal">
      <formula>"jan."</formula>
    </cfRule>
  </conditionalFormatting>
  <conditionalFormatting sqref="K9">
    <cfRule type="cellIs" dxfId="3873" priority="3861" operator="equal">
      <formula>"jan."</formula>
    </cfRule>
  </conditionalFormatting>
  <conditionalFormatting sqref="L9">
    <cfRule type="cellIs" dxfId="3872" priority="3860" operator="equal">
      <formula>"jan."</formula>
    </cfRule>
  </conditionalFormatting>
  <conditionalFormatting sqref="K9">
    <cfRule type="cellIs" dxfId="3871" priority="3859" operator="equal">
      <formula>"jan."</formula>
    </cfRule>
  </conditionalFormatting>
  <conditionalFormatting sqref="L9">
    <cfRule type="cellIs" dxfId="3870" priority="3858" operator="equal">
      <formula>"jan."</formula>
    </cfRule>
  </conditionalFormatting>
  <conditionalFormatting sqref="J9">
    <cfRule type="cellIs" dxfId="3869" priority="3857" operator="equal">
      <formula>"jan."</formula>
    </cfRule>
  </conditionalFormatting>
  <conditionalFormatting sqref="K9">
    <cfRule type="cellIs" dxfId="3868" priority="3856" operator="equal">
      <formula>"jan."</formula>
    </cfRule>
  </conditionalFormatting>
  <conditionalFormatting sqref="M9">
    <cfRule type="cellIs" dxfId="3867" priority="3855" operator="equal">
      <formula>"jan."</formula>
    </cfRule>
  </conditionalFormatting>
  <conditionalFormatting sqref="K9">
    <cfRule type="cellIs" dxfId="3866" priority="3854" operator="equal">
      <formula>"jan."</formula>
    </cfRule>
  </conditionalFormatting>
  <conditionalFormatting sqref="J9">
    <cfRule type="cellIs" dxfId="3865" priority="3853" operator="equal">
      <formula>"jan."</formula>
    </cfRule>
  </conditionalFormatting>
  <conditionalFormatting sqref="K9">
    <cfRule type="cellIs" dxfId="3864" priority="3852" operator="equal">
      <formula>"jan."</formula>
    </cfRule>
  </conditionalFormatting>
  <conditionalFormatting sqref="J9">
    <cfRule type="cellIs" dxfId="3863" priority="3851" operator="equal">
      <formula>"jan."</formula>
    </cfRule>
  </conditionalFormatting>
  <conditionalFormatting sqref="K9">
    <cfRule type="cellIs" dxfId="3862" priority="3850" operator="equal">
      <formula>"jan."</formula>
    </cfRule>
  </conditionalFormatting>
  <conditionalFormatting sqref="I9">
    <cfRule type="cellIs" dxfId="3861" priority="3849" operator="equal">
      <formula>"jan."</formula>
    </cfRule>
  </conditionalFormatting>
  <conditionalFormatting sqref="J9">
    <cfRule type="cellIs" dxfId="3860" priority="3848" operator="equal">
      <formula>"jan."</formula>
    </cfRule>
  </conditionalFormatting>
  <conditionalFormatting sqref="L9">
    <cfRule type="cellIs" dxfId="3859" priority="3847" operator="equal">
      <formula>"jan."</formula>
    </cfRule>
  </conditionalFormatting>
  <conditionalFormatting sqref="O9">
    <cfRule type="cellIs" dxfId="3858" priority="3846" operator="equal">
      <formula>"jan."</formula>
    </cfRule>
  </conditionalFormatting>
  <conditionalFormatting sqref="P9">
    <cfRule type="cellIs" dxfId="3857" priority="3845" operator="equal">
      <formula>"jan."</formula>
    </cfRule>
  </conditionalFormatting>
  <conditionalFormatting sqref="O9">
    <cfRule type="cellIs" dxfId="3856" priority="3843" operator="equal">
      <formula>"jan."</formula>
    </cfRule>
  </conditionalFormatting>
  <conditionalFormatting sqref="N9">
    <cfRule type="cellIs" dxfId="3855" priority="3842" operator="equal">
      <formula>"jan."</formula>
    </cfRule>
  </conditionalFormatting>
  <conditionalFormatting sqref="O9">
    <cfRule type="cellIs" dxfId="3854" priority="3841" operator="equal">
      <formula>"jan."</formula>
    </cfRule>
  </conditionalFormatting>
  <conditionalFormatting sqref="N9">
    <cfRule type="cellIs" dxfId="3853" priority="3840" operator="equal">
      <formula>"jan."</formula>
    </cfRule>
  </conditionalFormatting>
  <conditionalFormatting sqref="O9">
    <cfRule type="cellIs" dxfId="3852" priority="3839" operator="equal">
      <formula>"jan."</formula>
    </cfRule>
  </conditionalFormatting>
  <conditionalFormatting sqref="M9">
    <cfRule type="cellIs" dxfId="3851" priority="3838" operator="equal">
      <formula>"jan."</formula>
    </cfRule>
  </conditionalFormatting>
  <conditionalFormatting sqref="N9">
    <cfRule type="cellIs" dxfId="3850" priority="3837" operator="equal">
      <formula>"jan."</formula>
    </cfRule>
  </conditionalFormatting>
  <conditionalFormatting sqref="N9">
    <cfRule type="cellIs" dxfId="3849" priority="3836" operator="equal">
      <formula>"jan."</formula>
    </cfRule>
  </conditionalFormatting>
  <conditionalFormatting sqref="M9">
    <cfRule type="cellIs" dxfId="3848" priority="3835" operator="equal">
      <formula>"jan."</formula>
    </cfRule>
  </conditionalFormatting>
  <conditionalFormatting sqref="N9">
    <cfRule type="cellIs" dxfId="3847" priority="3834" operator="equal">
      <formula>"jan."</formula>
    </cfRule>
  </conditionalFormatting>
  <conditionalFormatting sqref="M9">
    <cfRule type="cellIs" dxfId="3846" priority="3833" operator="equal">
      <formula>"jan."</formula>
    </cfRule>
  </conditionalFormatting>
  <conditionalFormatting sqref="N9">
    <cfRule type="cellIs" dxfId="3845" priority="3832" operator="equal">
      <formula>"jan."</formula>
    </cfRule>
  </conditionalFormatting>
  <conditionalFormatting sqref="L9">
    <cfRule type="cellIs" dxfId="3844" priority="3831" operator="equal">
      <formula>"jan."</formula>
    </cfRule>
  </conditionalFormatting>
  <conditionalFormatting sqref="M9">
    <cfRule type="cellIs" dxfId="3843" priority="3830" operator="equal">
      <formula>"jan."</formula>
    </cfRule>
  </conditionalFormatting>
  <conditionalFormatting sqref="O9">
    <cfRule type="cellIs" dxfId="3842" priority="3829" operator="equal">
      <formula>"jan."</formula>
    </cfRule>
  </conditionalFormatting>
  <conditionalFormatting sqref="N9">
    <cfRule type="cellIs" dxfId="3841" priority="3828" operator="equal">
      <formula>"jan."</formula>
    </cfRule>
  </conditionalFormatting>
  <conditionalFormatting sqref="M9">
    <cfRule type="cellIs" dxfId="3840" priority="3827" operator="equal">
      <formula>"jan."</formula>
    </cfRule>
  </conditionalFormatting>
  <conditionalFormatting sqref="N9">
    <cfRule type="cellIs" dxfId="3839" priority="3826" operator="equal">
      <formula>"jan."</formula>
    </cfRule>
  </conditionalFormatting>
  <conditionalFormatting sqref="M9">
    <cfRule type="cellIs" dxfId="3838" priority="3825" operator="equal">
      <formula>"jan."</formula>
    </cfRule>
  </conditionalFormatting>
  <conditionalFormatting sqref="N9">
    <cfRule type="cellIs" dxfId="3837" priority="3824" operator="equal">
      <formula>"jan."</formula>
    </cfRule>
  </conditionalFormatting>
  <conditionalFormatting sqref="L9">
    <cfRule type="cellIs" dxfId="3836" priority="3823" operator="equal">
      <formula>"jan."</formula>
    </cfRule>
  </conditionalFormatting>
  <conditionalFormatting sqref="M9">
    <cfRule type="cellIs" dxfId="3835" priority="3822" operator="equal">
      <formula>"jan."</formula>
    </cfRule>
  </conditionalFormatting>
  <conditionalFormatting sqref="O9">
    <cfRule type="cellIs" dxfId="3834" priority="3821" operator="equal">
      <formula>"jan."</formula>
    </cfRule>
  </conditionalFormatting>
  <conditionalFormatting sqref="M9">
    <cfRule type="cellIs" dxfId="3833" priority="3820" operator="equal">
      <formula>"jan."</formula>
    </cfRule>
  </conditionalFormatting>
  <conditionalFormatting sqref="L9">
    <cfRule type="cellIs" dxfId="3832" priority="3819" operator="equal">
      <formula>"jan."</formula>
    </cfRule>
  </conditionalFormatting>
  <conditionalFormatting sqref="M9">
    <cfRule type="cellIs" dxfId="3831" priority="3818" operator="equal">
      <formula>"jan."</formula>
    </cfRule>
  </conditionalFormatting>
  <conditionalFormatting sqref="L9">
    <cfRule type="cellIs" dxfId="3830" priority="3817" operator="equal">
      <formula>"jan."</formula>
    </cfRule>
  </conditionalFormatting>
  <conditionalFormatting sqref="M9">
    <cfRule type="cellIs" dxfId="3829" priority="3816" operator="equal">
      <formula>"jan."</formula>
    </cfRule>
  </conditionalFormatting>
  <conditionalFormatting sqref="K9">
    <cfRule type="cellIs" dxfId="3828" priority="3815" operator="equal">
      <formula>"jan."</formula>
    </cfRule>
  </conditionalFormatting>
  <conditionalFormatting sqref="L9">
    <cfRule type="cellIs" dxfId="3827" priority="3814" operator="equal">
      <formula>"jan."</formula>
    </cfRule>
  </conditionalFormatting>
  <conditionalFormatting sqref="N9">
    <cfRule type="cellIs" dxfId="3826" priority="3813" operator="equal">
      <formula>"jan."</formula>
    </cfRule>
  </conditionalFormatting>
  <conditionalFormatting sqref="N9">
    <cfRule type="cellIs" dxfId="3825" priority="3812" operator="equal">
      <formula>"jan."</formula>
    </cfRule>
  </conditionalFormatting>
  <conditionalFormatting sqref="M9">
    <cfRule type="cellIs" dxfId="3824" priority="3811" operator="equal">
      <formula>"jan."</formula>
    </cfRule>
  </conditionalFormatting>
  <conditionalFormatting sqref="N9">
    <cfRule type="cellIs" dxfId="3823" priority="3810" operator="equal">
      <formula>"jan."</formula>
    </cfRule>
  </conditionalFormatting>
  <conditionalFormatting sqref="M9">
    <cfRule type="cellIs" dxfId="3822" priority="3809" operator="equal">
      <formula>"jan."</formula>
    </cfRule>
  </conditionalFormatting>
  <conditionalFormatting sqref="N9">
    <cfRule type="cellIs" dxfId="3821" priority="3808" operator="equal">
      <formula>"jan."</formula>
    </cfRule>
  </conditionalFormatting>
  <conditionalFormatting sqref="L9">
    <cfRule type="cellIs" dxfId="3820" priority="3807" operator="equal">
      <formula>"jan."</formula>
    </cfRule>
  </conditionalFormatting>
  <conditionalFormatting sqref="M9">
    <cfRule type="cellIs" dxfId="3819" priority="3806" operator="equal">
      <formula>"jan."</formula>
    </cfRule>
  </conditionalFormatting>
  <conditionalFormatting sqref="O9">
    <cfRule type="cellIs" dxfId="3818" priority="3805" operator="equal">
      <formula>"jan."</formula>
    </cfRule>
  </conditionalFormatting>
  <conditionalFormatting sqref="M9">
    <cfRule type="cellIs" dxfId="3817" priority="3804" operator="equal">
      <formula>"jan."</formula>
    </cfRule>
  </conditionalFormatting>
  <conditionalFormatting sqref="L9">
    <cfRule type="cellIs" dxfId="3816" priority="3803" operator="equal">
      <formula>"jan."</formula>
    </cfRule>
  </conditionalFormatting>
  <conditionalFormatting sqref="M9">
    <cfRule type="cellIs" dxfId="3815" priority="3802" operator="equal">
      <formula>"jan."</formula>
    </cfRule>
  </conditionalFormatting>
  <conditionalFormatting sqref="L9">
    <cfRule type="cellIs" dxfId="3814" priority="3801" operator="equal">
      <formula>"jan."</formula>
    </cfRule>
  </conditionalFormatting>
  <conditionalFormatting sqref="M9">
    <cfRule type="cellIs" dxfId="3813" priority="3800" operator="equal">
      <formula>"jan."</formula>
    </cfRule>
  </conditionalFormatting>
  <conditionalFormatting sqref="K9">
    <cfRule type="cellIs" dxfId="3812" priority="3799" operator="equal">
      <formula>"jan."</formula>
    </cfRule>
  </conditionalFormatting>
  <conditionalFormatting sqref="L9">
    <cfRule type="cellIs" dxfId="3811" priority="3798" operator="equal">
      <formula>"jan."</formula>
    </cfRule>
  </conditionalFormatting>
  <conditionalFormatting sqref="N9">
    <cfRule type="cellIs" dxfId="3810" priority="3797" operator="equal">
      <formula>"jan."</formula>
    </cfRule>
  </conditionalFormatting>
  <conditionalFormatting sqref="M9">
    <cfRule type="cellIs" dxfId="3809" priority="3796" operator="equal">
      <formula>"jan."</formula>
    </cfRule>
  </conditionalFormatting>
  <conditionalFormatting sqref="L9">
    <cfRule type="cellIs" dxfId="3808" priority="3795" operator="equal">
      <formula>"jan."</formula>
    </cfRule>
  </conditionalFormatting>
  <conditionalFormatting sqref="M9">
    <cfRule type="cellIs" dxfId="3807" priority="3794" operator="equal">
      <formula>"jan."</formula>
    </cfRule>
  </conditionalFormatting>
  <conditionalFormatting sqref="L9">
    <cfRule type="cellIs" dxfId="3806" priority="3793" operator="equal">
      <formula>"jan."</formula>
    </cfRule>
  </conditionalFormatting>
  <conditionalFormatting sqref="M9">
    <cfRule type="cellIs" dxfId="3805" priority="3792" operator="equal">
      <formula>"jan."</formula>
    </cfRule>
  </conditionalFormatting>
  <conditionalFormatting sqref="K9">
    <cfRule type="cellIs" dxfId="3804" priority="3791" operator="equal">
      <formula>"jan."</formula>
    </cfRule>
  </conditionalFormatting>
  <conditionalFormatting sqref="L9">
    <cfRule type="cellIs" dxfId="3803" priority="3790" operator="equal">
      <formula>"jan."</formula>
    </cfRule>
  </conditionalFormatting>
  <conditionalFormatting sqref="N9">
    <cfRule type="cellIs" dxfId="3802" priority="3789" operator="equal">
      <formula>"jan."</formula>
    </cfRule>
  </conditionalFormatting>
  <conditionalFormatting sqref="L9">
    <cfRule type="cellIs" dxfId="3801" priority="3788" operator="equal">
      <formula>"jan."</formula>
    </cfRule>
  </conditionalFormatting>
  <conditionalFormatting sqref="K9">
    <cfRule type="cellIs" dxfId="3800" priority="3787" operator="equal">
      <formula>"jan."</formula>
    </cfRule>
  </conditionalFormatting>
  <conditionalFormatting sqref="L9">
    <cfRule type="cellIs" dxfId="3799" priority="3786" operator="equal">
      <formula>"jan."</formula>
    </cfRule>
  </conditionalFormatting>
  <conditionalFormatting sqref="K9">
    <cfRule type="cellIs" dxfId="3798" priority="3785" operator="equal">
      <formula>"jan."</formula>
    </cfRule>
  </conditionalFormatting>
  <conditionalFormatting sqref="L9">
    <cfRule type="cellIs" dxfId="3797" priority="3784" operator="equal">
      <formula>"jan."</formula>
    </cfRule>
  </conditionalFormatting>
  <conditionalFormatting sqref="J9">
    <cfRule type="cellIs" dxfId="3796" priority="3783" operator="equal">
      <formula>"jan."</formula>
    </cfRule>
  </conditionalFormatting>
  <conditionalFormatting sqref="K9">
    <cfRule type="cellIs" dxfId="3795" priority="3782" operator="equal">
      <formula>"jan."</formula>
    </cfRule>
  </conditionalFormatting>
  <conditionalFormatting sqref="M9">
    <cfRule type="cellIs" dxfId="3794" priority="3781" operator="equal">
      <formula>"jan."</formula>
    </cfRule>
  </conditionalFormatting>
  <conditionalFormatting sqref="N9">
    <cfRule type="cellIs" dxfId="3793" priority="3780" operator="equal">
      <formula>"jan."</formula>
    </cfRule>
  </conditionalFormatting>
  <conditionalFormatting sqref="M9">
    <cfRule type="cellIs" dxfId="3792" priority="3779" operator="equal">
      <formula>"jan."</formula>
    </cfRule>
  </conditionalFormatting>
  <conditionalFormatting sqref="N9">
    <cfRule type="cellIs" dxfId="3791" priority="3778" operator="equal">
      <formula>"jan."</formula>
    </cfRule>
  </conditionalFormatting>
  <conditionalFormatting sqref="M9">
    <cfRule type="cellIs" dxfId="3790" priority="3777" operator="equal">
      <formula>"jan."</formula>
    </cfRule>
  </conditionalFormatting>
  <conditionalFormatting sqref="N9">
    <cfRule type="cellIs" dxfId="3789" priority="3776" operator="equal">
      <formula>"jan."</formula>
    </cfRule>
  </conditionalFormatting>
  <conditionalFormatting sqref="L9">
    <cfRule type="cellIs" dxfId="3788" priority="3775" operator="equal">
      <formula>"jan."</formula>
    </cfRule>
  </conditionalFormatting>
  <conditionalFormatting sqref="M9">
    <cfRule type="cellIs" dxfId="3787" priority="3774" operator="equal">
      <formula>"jan."</formula>
    </cfRule>
  </conditionalFormatting>
  <conditionalFormatting sqref="M9">
    <cfRule type="cellIs" dxfId="3786" priority="3773" operator="equal">
      <formula>"jan."</formula>
    </cfRule>
  </conditionalFormatting>
  <conditionalFormatting sqref="L9">
    <cfRule type="cellIs" dxfId="3785" priority="3772" operator="equal">
      <formula>"jan."</formula>
    </cfRule>
  </conditionalFormatting>
  <conditionalFormatting sqref="M9">
    <cfRule type="cellIs" dxfId="3784" priority="3771" operator="equal">
      <formula>"jan."</formula>
    </cfRule>
  </conditionalFormatting>
  <conditionalFormatting sqref="L9">
    <cfRule type="cellIs" dxfId="3783" priority="3770" operator="equal">
      <formula>"jan."</formula>
    </cfRule>
  </conditionalFormatting>
  <conditionalFormatting sqref="M9">
    <cfRule type="cellIs" dxfId="3782" priority="3769" operator="equal">
      <formula>"jan."</formula>
    </cfRule>
  </conditionalFormatting>
  <conditionalFormatting sqref="K9">
    <cfRule type="cellIs" dxfId="3781" priority="3768" operator="equal">
      <formula>"jan."</formula>
    </cfRule>
  </conditionalFormatting>
  <conditionalFormatting sqref="L9">
    <cfRule type="cellIs" dxfId="3780" priority="3767" operator="equal">
      <formula>"jan."</formula>
    </cfRule>
  </conditionalFormatting>
  <conditionalFormatting sqref="N9">
    <cfRule type="cellIs" dxfId="3779" priority="3766" operator="equal">
      <formula>"jan."</formula>
    </cfRule>
  </conditionalFormatting>
  <conditionalFormatting sqref="M9">
    <cfRule type="cellIs" dxfId="3778" priority="3765" operator="equal">
      <formula>"jan."</formula>
    </cfRule>
  </conditionalFormatting>
  <conditionalFormatting sqref="L9">
    <cfRule type="cellIs" dxfId="3777" priority="3764" operator="equal">
      <formula>"jan."</formula>
    </cfRule>
  </conditionalFormatting>
  <conditionalFormatting sqref="M9">
    <cfRule type="cellIs" dxfId="3776" priority="3763" operator="equal">
      <formula>"jan."</formula>
    </cfRule>
  </conditionalFormatting>
  <conditionalFormatting sqref="L9">
    <cfRule type="cellIs" dxfId="3775" priority="3762" operator="equal">
      <formula>"jan."</formula>
    </cfRule>
  </conditionalFormatting>
  <conditionalFormatting sqref="M9">
    <cfRule type="cellIs" dxfId="3774" priority="3761" operator="equal">
      <formula>"jan."</formula>
    </cfRule>
  </conditionalFormatting>
  <conditionalFormatting sqref="K9">
    <cfRule type="cellIs" dxfId="3773" priority="3760" operator="equal">
      <formula>"jan."</formula>
    </cfRule>
  </conditionalFormatting>
  <conditionalFormatting sqref="L9">
    <cfRule type="cellIs" dxfId="3772" priority="3759" operator="equal">
      <formula>"jan."</formula>
    </cfRule>
  </conditionalFormatting>
  <conditionalFormatting sqref="N9">
    <cfRule type="cellIs" dxfId="3771" priority="3758" operator="equal">
      <formula>"jan."</formula>
    </cfRule>
  </conditionalFormatting>
  <conditionalFormatting sqref="L9">
    <cfRule type="cellIs" dxfId="3770" priority="3757" operator="equal">
      <formula>"jan."</formula>
    </cfRule>
  </conditionalFormatting>
  <conditionalFormatting sqref="K9">
    <cfRule type="cellIs" dxfId="3769" priority="3756" operator="equal">
      <formula>"jan."</formula>
    </cfRule>
  </conditionalFormatting>
  <conditionalFormatting sqref="L9">
    <cfRule type="cellIs" dxfId="3768" priority="3755" operator="equal">
      <formula>"jan."</formula>
    </cfRule>
  </conditionalFormatting>
  <conditionalFormatting sqref="K9">
    <cfRule type="cellIs" dxfId="3767" priority="3754" operator="equal">
      <formula>"jan."</formula>
    </cfRule>
  </conditionalFormatting>
  <conditionalFormatting sqref="L9">
    <cfRule type="cellIs" dxfId="3766" priority="3753" operator="equal">
      <formula>"jan."</formula>
    </cfRule>
  </conditionalFormatting>
  <conditionalFormatting sqref="J9">
    <cfRule type="cellIs" dxfId="3765" priority="3752" operator="equal">
      <formula>"jan."</formula>
    </cfRule>
  </conditionalFormatting>
  <conditionalFormatting sqref="K9">
    <cfRule type="cellIs" dxfId="3764" priority="3751" operator="equal">
      <formula>"jan."</formula>
    </cfRule>
  </conditionalFormatting>
  <conditionalFormatting sqref="M9">
    <cfRule type="cellIs" dxfId="3763" priority="3750" operator="equal">
      <formula>"jan."</formula>
    </cfRule>
  </conditionalFormatting>
  <conditionalFormatting sqref="M9">
    <cfRule type="cellIs" dxfId="3762" priority="3749" operator="equal">
      <formula>"jan."</formula>
    </cfRule>
  </conditionalFormatting>
  <conditionalFormatting sqref="L9">
    <cfRule type="cellIs" dxfId="3761" priority="3748" operator="equal">
      <formula>"jan."</formula>
    </cfRule>
  </conditionalFormatting>
  <conditionalFormatting sqref="M9">
    <cfRule type="cellIs" dxfId="3760" priority="3747" operator="equal">
      <formula>"jan."</formula>
    </cfRule>
  </conditionalFormatting>
  <conditionalFormatting sqref="L9">
    <cfRule type="cellIs" dxfId="3759" priority="3746" operator="equal">
      <formula>"jan."</formula>
    </cfRule>
  </conditionalFormatting>
  <conditionalFormatting sqref="M9">
    <cfRule type="cellIs" dxfId="3758" priority="3745" operator="equal">
      <formula>"jan."</formula>
    </cfRule>
  </conditionalFormatting>
  <conditionalFormatting sqref="K9">
    <cfRule type="cellIs" dxfId="3757" priority="3744" operator="equal">
      <formula>"jan."</formula>
    </cfRule>
  </conditionalFormatting>
  <conditionalFormatting sqref="L9">
    <cfRule type="cellIs" dxfId="3756" priority="3743" operator="equal">
      <formula>"jan."</formula>
    </cfRule>
  </conditionalFormatting>
  <conditionalFormatting sqref="N9">
    <cfRule type="cellIs" dxfId="3755" priority="3742" operator="equal">
      <formula>"jan."</formula>
    </cfRule>
  </conditionalFormatting>
  <conditionalFormatting sqref="L9">
    <cfRule type="cellIs" dxfId="3754" priority="3741" operator="equal">
      <formula>"jan."</formula>
    </cfRule>
  </conditionalFormatting>
  <conditionalFormatting sqref="K9">
    <cfRule type="cellIs" dxfId="3753" priority="3740" operator="equal">
      <formula>"jan."</formula>
    </cfRule>
  </conditionalFormatting>
  <conditionalFormatting sqref="L9">
    <cfRule type="cellIs" dxfId="3752" priority="3739" operator="equal">
      <formula>"jan."</formula>
    </cfRule>
  </conditionalFormatting>
  <conditionalFormatting sqref="K9">
    <cfRule type="cellIs" dxfId="3751" priority="3738" operator="equal">
      <formula>"jan."</formula>
    </cfRule>
  </conditionalFormatting>
  <conditionalFormatting sqref="L9">
    <cfRule type="cellIs" dxfId="3750" priority="3737" operator="equal">
      <formula>"jan."</formula>
    </cfRule>
  </conditionalFormatting>
  <conditionalFormatting sqref="J9">
    <cfRule type="cellIs" dxfId="3749" priority="3736" operator="equal">
      <formula>"jan."</formula>
    </cfRule>
  </conditionalFormatting>
  <conditionalFormatting sqref="K9">
    <cfRule type="cellIs" dxfId="3748" priority="3735" operator="equal">
      <formula>"jan."</formula>
    </cfRule>
  </conditionalFormatting>
  <conditionalFormatting sqref="M9">
    <cfRule type="cellIs" dxfId="3747" priority="3734" operator="equal">
      <formula>"jan."</formula>
    </cfRule>
  </conditionalFormatting>
  <conditionalFormatting sqref="L9">
    <cfRule type="cellIs" dxfId="3746" priority="3733" operator="equal">
      <formula>"jan."</formula>
    </cfRule>
  </conditionalFormatting>
  <conditionalFormatting sqref="K9">
    <cfRule type="cellIs" dxfId="3745" priority="3732" operator="equal">
      <formula>"jan."</formula>
    </cfRule>
  </conditionalFormatting>
  <conditionalFormatting sqref="L9">
    <cfRule type="cellIs" dxfId="3744" priority="3731" operator="equal">
      <formula>"jan."</formula>
    </cfRule>
  </conditionalFormatting>
  <conditionalFormatting sqref="K9">
    <cfRule type="cellIs" dxfId="3743" priority="3730" operator="equal">
      <formula>"jan."</formula>
    </cfRule>
  </conditionalFormatting>
  <conditionalFormatting sqref="L9">
    <cfRule type="cellIs" dxfId="3742" priority="3729" operator="equal">
      <formula>"jan."</formula>
    </cfRule>
  </conditionalFormatting>
  <conditionalFormatting sqref="J9">
    <cfRule type="cellIs" dxfId="3741" priority="3728" operator="equal">
      <formula>"jan."</formula>
    </cfRule>
  </conditionalFormatting>
  <conditionalFormatting sqref="K9">
    <cfRule type="cellIs" dxfId="3740" priority="3727" operator="equal">
      <formula>"jan."</formula>
    </cfRule>
  </conditionalFormatting>
  <conditionalFormatting sqref="M9">
    <cfRule type="cellIs" dxfId="3739" priority="3726" operator="equal">
      <formula>"jan."</formula>
    </cfRule>
  </conditionalFormatting>
  <conditionalFormatting sqref="K9">
    <cfRule type="cellIs" dxfId="3738" priority="3725" operator="equal">
      <formula>"jan."</formula>
    </cfRule>
  </conditionalFormatting>
  <conditionalFormatting sqref="J9">
    <cfRule type="cellIs" dxfId="3737" priority="3724" operator="equal">
      <formula>"jan."</formula>
    </cfRule>
  </conditionalFormatting>
  <conditionalFormatting sqref="K9">
    <cfRule type="cellIs" dxfId="3736" priority="3723" operator="equal">
      <formula>"jan."</formula>
    </cfRule>
  </conditionalFormatting>
  <conditionalFormatting sqref="J9">
    <cfRule type="cellIs" dxfId="3735" priority="3722" operator="equal">
      <formula>"jan."</formula>
    </cfRule>
  </conditionalFormatting>
  <conditionalFormatting sqref="K9">
    <cfRule type="cellIs" dxfId="3734" priority="3721" operator="equal">
      <formula>"jan."</formula>
    </cfRule>
  </conditionalFormatting>
  <conditionalFormatting sqref="I9">
    <cfRule type="cellIs" dxfId="3733" priority="3720" operator="equal">
      <formula>"jan."</formula>
    </cfRule>
  </conditionalFormatting>
  <conditionalFormatting sqref="J9">
    <cfRule type="cellIs" dxfId="3732" priority="3719" operator="equal">
      <formula>"jan."</formula>
    </cfRule>
  </conditionalFormatting>
  <conditionalFormatting sqref="L9">
    <cfRule type="cellIs" dxfId="3731" priority="3718" operator="equal">
      <formula>"jan."</formula>
    </cfRule>
  </conditionalFormatting>
  <conditionalFormatting sqref="O9">
    <cfRule type="cellIs" dxfId="3730" priority="3717" operator="equal">
      <formula>"jan."</formula>
    </cfRule>
  </conditionalFormatting>
  <conditionalFormatting sqref="N9">
    <cfRule type="cellIs" dxfId="3729" priority="3716" operator="equal">
      <formula>"jan."</formula>
    </cfRule>
  </conditionalFormatting>
  <conditionalFormatting sqref="M9">
    <cfRule type="cellIs" dxfId="3728" priority="3715" operator="equal">
      <formula>"jan."</formula>
    </cfRule>
  </conditionalFormatting>
  <conditionalFormatting sqref="N9">
    <cfRule type="cellIs" dxfId="3727" priority="3714" operator="equal">
      <formula>"jan."</formula>
    </cfRule>
  </conditionalFormatting>
  <conditionalFormatting sqref="M9">
    <cfRule type="cellIs" dxfId="3726" priority="3713" operator="equal">
      <formula>"jan."</formula>
    </cfRule>
  </conditionalFormatting>
  <conditionalFormatting sqref="N9">
    <cfRule type="cellIs" dxfId="3725" priority="3712" operator="equal">
      <formula>"jan."</formula>
    </cfRule>
  </conditionalFormatting>
  <conditionalFormatting sqref="L9">
    <cfRule type="cellIs" dxfId="3724" priority="3711" operator="equal">
      <formula>"jan."</formula>
    </cfRule>
  </conditionalFormatting>
  <conditionalFormatting sqref="M9">
    <cfRule type="cellIs" dxfId="3723" priority="3710" operator="equal">
      <formula>"jan."</formula>
    </cfRule>
  </conditionalFormatting>
  <conditionalFormatting sqref="M9">
    <cfRule type="cellIs" dxfId="3722" priority="3709" operator="equal">
      <formula>"jan."</formula>
    </cfRule>
  </conditionalFormatting>
  <conditionalFormatting sqref="L9">
    <cfRule type="cellIs" dxfId="3721" priority="3708" operator="equal">
      <formula>"jan."</formula>
    </cfRule>
  </conditionalFormatting>
  <conditionalFormatting sqref="M9">
    <cfRule type="cellIs" dxfId="3720" priority="3707" operator="equal">
      <formula>"jan."</formula>
    </cfRule>
  </conditionalFormatting>
  <conditionalFormatting sqref="L9">
    <cfRule type="cellIs" dxfId="3719" priority="3706" operator="equal">
      <formula>"jan."</formula>
    </cfRule>
  </conditionalFormatting>
  <conditionalFormatting sqref="M9">
    <cfRule type="cellIs" dxfId="3718" priority="3705" operator="equal">
      <formula>"jan."</formula>
    </cfRule>
  </conditionalFormatting>
  <conditionalFormatting sqref="K9">
    <cfRule type="cellIs" dxfId="3717" priority="3704" operator="equal">
      <formula>"jan."</formula>
    </cfRule>
  </conditionalFormatting>
  <conditionalFormatting sqref="L9">
    <cfRule type="cellIs" dxfId="3716" priority="3703" operator="equal">
      <formula>"jan."</formula>
    </cfRule>
  </conditionalFormatting>
  <conditionalFormatting sqref="N9">
    <cfRule type="cellIs" dxfId="3715" priority="3702" operator="equal">
      <formula>"jan."</formula>
    </cfRule>
  </conditionalFormatting>
  <conditionalFormatting sqref="M9">
    <cfRule type="cellIs" dxfId="3714" priority="3701" operator="equal">
      <formula>"jan."</formula>
    </cfRule>
  </conditionalFormatting>
  <conditionalFormatting sqref="L9">
    <cfRule type="cellIs" dxfId="3713" priority="3700" operator="equal">
      <formula>"jan."</formula>
    </cfRule>
  </conditionalFormatting>
  <conditionalFormatting sqref="M9">
    <cfRule type="cellIs" dxfId="3712" priority="3699" operator="equal">
      <formula>"jan."</formula>
    </cfRule>
  </conditionalFormatting>
  <conditionalFormatting sqref="L9">
    <cfRule type="cellIs" dxfId="3711" priority="3698" operator="equal">
      <formula>"jan."</formula>
    </cfRule>
  </conditionalFormatting>
  <conditionalFormatting sqref="M9">
    <cfRule type="cellIs" dxfId="3710" priority="3697" operator="equal">
      <formula>"jan."</formula>
    </cfRule>
  </conditionalFormatting>
  <conditionalFormatting sqref="K9">
    <cfRule type="cellIs" dxfId="3709" priority="3696" operator="equal">
      <formula>"jan."</formula>
    </cfRule>
  </conditionalFormatting>
  <conditionalFormatting sqref="L9">
    <cfRule type="cellIs" dxfId="3708" priority="3695" operator="equal">
      <formula>"jan."</formula>
    </cfRule>
  </conditionalFormatting>
  <conditionalFormatting sqref="N9">
    <cfRule type="cellIs" dxfId="3707" priority="3694" operator="equal">
      <formula>"jan."</formula>
    </cfRule>
  </conditionalFormatting>
  <conditionalFormatting sqref="L9">
    <cfRule type="cellIs" dxfId="3706" priority="3693" operator="equal">
      <formula>"jan."</formula>
    </cfRule>
  </conditionalFormatting>
  <conditionalFormatting sqref="K9">
    <cfRule type="cellIs" dxfId="3705" priority="3692" operator="equal">
      <formula>"jan."</formula>
    </cfRule>
  </conditionalFormatting>
  <conditionalFormatting sqref="L9">
    <cfRule type="cellIs" dxfId="3704" priority="3691" operator="equal">
      <formula>"jan."</formula>
    </cfRule>
  </conditionalFormatting>
  <conditionalFormatting sqref="K9">
    <cfRule type="cellIs" dxfId="3703" priority="3690" operator="equal">
      <formula>"jan."</formula>
    </cfRule>
  </conditionalFormatting>
  <conditionalFormatting sqref="L9">
    <cfRule type="cellIs" dxfId="3702" priority="3689" operator="equal">
      <formula>"jan."</formula>
    </cfRule>
  </conditionalFormatting>
  <conditionalFormatting sqref="J9">
    <cfRule type="cellIs" dxfId="3701" priority="3688" operator="equal">
      <formula>"jan."</formula>
    </cfRule>
  </conditionalFormatting>
  <conditionalFormatting sqref="K9">
    <cfRule type="cellIs" dxfId="3700" priority="3687" operator="equal">
      <formula>"jan."</formula>
    </cfRule>
  </conditionalFormatting>
  <conditionalFormatting sqref="M9">
    <cfRule type="cellIs" dxfId="3699" priority="3686" operator="equal">
      <formula>"jan."</formula>
    </cfRule>
  </conditionalFormatting>
  <conditionalFormatting sqref="M9">
    <cfRule type="cellIs" dxfId="3698" priority="3685" operator="equal">
      <formula>"jan."</formula>
    </cfRule>
  </conditionalFormatting>
  <conditionalFormatting sqref="L9">
    <cfRule type="cellIs" dxfId="3697" priority="3684" operator="equal">
      <formula>"jan."</formula>
    </cfRule>
  </conditionalFormatting>
  <conditionalFormatting sqref="M9">
    <cfRule type="cellIs" dxfId="3696" priority="3683" operator="equal">
      <formula>"jan."</formula>
    </cfRule>
  </conditionalFormatting>
  <conditionalFormatting sqref="L9">
    <cfRule type="cellIs" dxfId="3695" priority="3682" operator="equal">
      <formula>"jan."</formula>
    </cfRule>
  </conditionalFormatting>
  <conditionalFormatting sqref="M9">
    <cfRule type="cellIs" dxfId="3694" priority="3681" operator="equal">
      <formula>"jan."</formula>
    </cfRule>
  </conditionalFormatting>
  <conditionalFormatting sqref="K9">
    <cfRule type="cellIs" dxfId="3693" priority="3680" operator="equal">
      <formula>"jan."</formula>
    </cfRule>
  </conditionalFormatting>
  <conditionalFormatting sqref="L9">
    <cfRule type="cellIs" dxfId="3692" priority="3679" operator="equal">
      <formula>"jan."</formula>
    </cfRule>
  </conditionalFormatting>
  <conditionalFormatting sqref="N9">
    <cfRule type="cellIs" dxfId="3691" priority="3678" operator="equal">
      <formula>"jan."</formula>
    </cfRule>
  </conditionalFormatting>
  <conditionalFormatting sqref="L9">
    <cfRule type="cellIs" dxfId="3690" priority="3677" operator="equal">
      <formula>"jan."</formula>
    </cfRule>
  </conditionalFormatting>
  <conditionalFormatting sqref="K9">
    <cfRule type="cellIs" dxfId="3689" priority="3676" operator="equal">
      <formula>"jan."</formula>
    </cfRule>
  </conditionalFormatting>
  <conditionalFormatting sqref="L9">
    <cfRule type="cellIs" dxfId="3688" priority="3675" operator="equal">
      <formula>"jan."</formula>
    </cfRule>
  </conditionalFormatting>
  <conditionalFormatting sqref="K9">
    <cfRule type="cellIs" dxfId="3687" priority="3674" operator="equal">
      <formula>"jan."</formula>
    </cfRule>
  </conditionalFormatting>
  <conditionalFormatting sqref="L9">
    <cfRule type="cellIs" dxfId="3686" priority="3673" operator="equal">
      <formula>"jan."</formula>
    </cfRule>
  </conditionalFormatting>
  <conditionalFormatting sqref="J9">
    <cfRule type="cellIs" dxfId="3685" priority="3672" operator="equal">
      <formula>"jan."</formula>
    </cfRule>
  </conditionalFormatting>
  <conditionalFormatting sqref="K9">
    <cfRule type="cellIs" dxfId="3684" priority="3671" operator="equal">
      <formula>"jan."</formula>
    </cfRule>
  </conditionalFormatting>
  <conditionalFormatting sqref="M9">
    <cfRule type="cellIs" dxfId="3683" priority="3670" operator="equal">
      <formula>"jan."</formula>
    </cfRule>
  </conditionalFormatting>
  <conditionalFormatting sqref="L9">
    <cfRule type="cellIs" dxfId="3682" priority="3669" operator="equal">
      <formula>"jan."</formula>
    </cfRule>
  </conditionalFormatting>
  <conditionalFormatting sqref="K9">
    <cfRule type="cellIs" dxfId="3681" priority="3668" operator="equal">
      <formula>"jan."</formula>
    </cfRule>
  </conditionalFormatting>
  <conditionalFormatting sqref="L9">
    <cfRule type="cellIs" dxfId="3680" priority="3667" operator="equal">
      <formula>"jan."</formula>
    </cfRule>
  </conditionalFormatting>
  <conditionalFormatting sqref="K9">
    <cfRule type="cellIs" dxfId="3679" priority="3666" operator="equal">
      <formula>"jan."</formula>
    </cfRule>
  </conditionalFormatting>
  <conditionalFormatting sqref="L9">
    <cfRule type="cellIs" dxfId="3678" priority="3665" operator="equal">
      <formula>"jan."</formula>
    </cfRule>
  </conditionalFormatting>
  <conditionalFormatting sqref="J9">
    <cfRule type="cellIs" dxfId="3677" priority="3664" operator="equal">
      <formula>"jan."</formula>
    </cfRule>
  </conditionalFormatting>
  <conditionalFormatting sqref="K9">
    <cfRule type="cellIs" dxfId="3676" priority="3663" operator="equal">
      <formula>"jan."</formula>
    </cfRule>
  </conditionalFormatting>
  <conditionalFormatting sqref="M9">
    <cfRule type="cellIs" dxfId="3675" priority="3662" operator="equal">
      <formula>"jan."</formula>
    </cfRule>
  </conditionalFormatting>
  <conditionalFormatting sqref="K9">
    <cfRule type="cellIs" dxfId="3674" priority="3661" operator="equal">
      <formula>"jan."</formula>
    </cfRule>
  </conditionalFormatting>
  <conditionalFormatting sqref="J9">
    <cfRule type="cellIs" dxfId="3673" priority="3660" operator="equal">
      <formula>"jan."</formula>
    </cfRule>
  </conditionalFormatting>
  <conditionalFormatting sqref="K9">
    <cfRule type="cellIs" dxfId="3672" priority="3659" operator="equal">
      <formula>"jan."</formula>
    </cfRule>
  </conditionalFormatting>
  <conditionalFormatting sqref="J9">
    <cfRule type="cellIs" dxfId="3671" priority="3658" operator="equal">
      <formula>"jan."</formula>
    </cfRule>
  </conditionalFormatting>
  <conditionalFormatting sqref="K9">
    <cfRule type="cellIs" dxfId="3670" priority="3657" operator="equal">
      <formula>"jan."</formula>
    </cfRule>
  </conditionalFormatting>
  <conditionalFormatting sqref="I9">
    <cfRule type="cellIs" dxfId="3669" priority="3656" operator="equal">
      <formula>"jan."</formula>
    </cfRule>
  </conditionalFormatting>
  <conditionalFormatting sqref="J9">
    <cfRule type="cellIs" dxfId="3668" priority="3655" operator="equal">
      <formula>"jan."</formula>
    </cfRule>
  </conditionalFormatting>
  <conditionalFormatting sqref="L9">
    <cfRule type="cellIs" dxfId="3667" priority="3654" operator="equal">
      <formula>"jan."</formula>
    </cfRule>
  </conditionalFormatting>
  <conditionalFormatting sqref="M9">
    <cfRule type="cellIs" dxfId="3666" priority="3653" operator="equal">
      <formula>"jan."</formula>
    </cfRule>
  </conditionalFormatting>
  <conditionalFormatting sqref="L9">
    <cfRule type="cellIs" dxfId="3665" priority="3652" operator="equal">
      <formula>"jan."</formula>
    </cfRule>
  </conditionalFormatting>
  <conditionalFormatting sqref="M9">
    <cfRule type="cellIs" dxfId="3664" priority="3651" operator="equal">
      <formula>"jan."</formula>
    </cfRule>
  </conditionalFormatting>
  <conditionalFormatting sqref="L9">
    <cfRule type="cellIs" dxfId="3663" priority="3650" operator="equal">
      <formula>"jan."</formula>
    </cfRule>
  </conditionalFormatting>
  <conditionalFormatting sqref="M9">
    <cfRule type="cellIs" dxfId="3662" priority="3649" operator="equal">
      <formula>"jan."</formula>
    </cfRule>
  </conditionalFormatting>
  <conditionalFormatting sqref="K9">
    <cfRule type="cellIs" dxfId="3661" priority="3648" operator="equal">
      <formula>"jan."</formula>
    </cfRule>
  </conditionalFormatting>
  <conditionalFormatting sqref="L9">
    <cfRule type="cellIs" dxfId="3660" priority="3647" operator="equal">
      <formula>"jan."</formula>
    </cfRule>
  </conditionalFormatting>
  <conditionalFormatting sqref="L9">
    <cfRule type="cellIs" dxfId="3659" priority="3646" operator="equal">
      <formula>"jan."</formula>
    </cfRule>
  </conditionalFormatting>
  <conditionalFormatting sqref="K9">
    <cfRule type="cellIs" dxfId="3658" priority="3645" operator="equal">
      <formula>"jan."</formula>
    </cfRule>
  </conditionalFormatting>
  <conditionalFormatting sqref="L9">
    <cfRule type="cellIs" dxfId="3657" priority="3644" operator="equal">
      <formula>"jan."</formula>
    </cfRule>
  </conditionalFormatting>
  <conditionalFormatting sqref="K9">
    <cfRule type="cellIs" dxfId="3656" priority="3643" operator="equal">
      <formula>"jan."</formula>
    </cfRule>
  </conditionalFormatting>
  <conditionalFormatting sqref="L9">
    <cfRule type="cellIs" dxfId="3655" priority="3642" operator="equal">
      <formula>"jan."</formula>
    </cfRule>
  </conditionalFormatting>
  <conditionalFormatting sqref="J9">
    <cfRule type="cellIs" dxfId="3654" priority="3641" operator="equal">
      <formula>"jan."</formula>
    </cfRule>
  </conditionalFormatting>
  <conditionalFormatting sqref="K9">
    <cfRule type="cellIs" dxfId="3653" priority="3640" operator="equal">
      <formula>"jan."</formula>
    </cfRule>
  </conditionalFormatting>
  <conditionalFormatting sqref="M9">
    <cfRule type="cellIs" dxfId="3652" priority="3639" operator="equal">
      <formula>"jan."</formula>
    </cfRule>
  </conditionalFormatting>
  <conditionalFormatting sqref="L9">
    <cfRule type="cellIs" dxfId="3651" priority="3638" operator="equal">
      <formula>"jan."</formula>
    </cfRule>
  </conditionalFormatting>
  <conditionalFormatting sqref="K9">
    <cfRule type="cellIs" dxfId="3650" priority="3637" operator="equal">
      <formula>"jan."</formula>
    </cfRule>
  </conditionalFormatting>
  <conditionalFormatting sqref="L9">
    <cfRule type="cellIs" dxfId="3649" priority="3636" operator="equal">
      <formula>"jan."</formula>
    </cfRule>
  </conditionalFormatting>
  <conditionalFormatting sqref="K9">
    <cfRule type="cellIs" dxfId="3648" priority="3635" operator="equal">
      <formula>"jan."</formula>
    </cfRule>
  </conditionalFormatting>
  <conditionalFormatting sqref="L9">
    <cfRule type="cellIs" dxfId="3647" priority="3634" operator="equal">
      <formula>"jan."</formula>
    </cfRule>
  </conditionalFormatting>
  <conditionalFormatting sqref="J9">
    <cfRule type="cellIs" dxfId="3646" priority="3633" operator="equal">
      <formula>"jan."</formula>
    </cfRule>
  </conditionalFormatting>
  <conditionalFormatting sqref="K9">
    <cfRule type="cellIs" dxfId="3645" priority="3632" operator="equal">
      <formula>"jan."</formula>
    </cfRule>
  </conditionalFormatting>
  <conditionalFormatting sqref="M9">
    <cfRule type="cellIs" dxfId="3644" priority="3631" operator="equal">
      <formula>"jan."</formula>
    </cfRule>
  </conditionalFormatting>
  <conditionalFormatting sqref="K9">
    <cfRule type="cellIs" dxfId="3643" priority="3630" operator="equal">
      <formula>"jan."</formula>
    </cfRule>
  </conditionalFormatting>
  <conditionalFormatting sqref="J9">
    <cfRule type="cellIs" dxfId="3642" priority="3629" operator="equal">
      <formula>"jan."</formula>
    </cfRule>
  </conditionalFormatting>
  <conditionalFormatting sqref="K9">
    <cfRule type="cellIs" dxfId="3641" priority="3628" operator="equal">
      <formula>"jan."</formula>
    </cfRule>
  </conditionalFormatting>
  <conditionalFormatting sqref="J9">
    <cfRule type="cellIs" dxfId="3640" priority="3627" operator="equal">
      <formula>"jan."</formula>
    </cfRule>
  </conditionalFormatting>
  <conditionalFormatting sqref="K9">
    <cfRule type="cellIs" dxfId="3639" priority="3626" operator="equal">
      <formula>"jan."</formula>
    </cfRule>
  </conditionalFormatting>
  <conditionalFormatting sqref="I9">
    <cfRule type="cellIs" dxfId="3638" priority="3625" operator="equal">
      <formula>"jan."</formula>
    </cfRule>
  </conditionalFormatting>
  <conditionalFormatting sqref="J9">
    <cfRule type="cellIs" dxfId="3637" priority="3624" operator="equal">
      <formula>"jan."</formula>
    </cfRule>
  </conditionalFormatting>
  <conditionalFormatting sqref="L9">
    <cfRule type="cellIs" dxfId="3636" priority="3623" operator="equal">
      <formula>"jan."</formula>
    </cfRule>
  </conditionalFormatting>
  <conditionalFormatting sqref="L9">
    <cfRule type="cellIs" dxfId="3635" priority="3622" operator="equal">
      <formula>"jan."</formula>
    </cfRule>
  </conditionalFormatting>
  <conditionalFormatting sqref="K9">
    <cfRule type="cellIs" dxfId="3634" priority="3621" operator="equal">
      <formula>"jan."</formula>
    </cfRule>
  </conditionalFormatting>
  <conditionalFormatting sqref="L9">
    <cfRule type="cellIs" dxfId="3633" priority="3620" operator="equal">
      <formula>"jan."</formula>
    </cfRule>
  </conditionalFormatting>
  <conditionalFormatting sqref="K9">
    <cfRule type="cellIs" dxfId="3632" priority="3619" operator="equal">
      <formula>"jan."</formula>
    </cfRule>
  </conditionalFormatting>
  <conditionalFormatting sqref="L9">
    <cfRule type="cellIs" dxfId="3631" priority="3618" operator="equal">
      <formula>"jan."</formula>
    </cfRule>
  </conditionalFormatting>
  <conditionalFormatting sqref="J9">
    <cfRule type="cellIs" dxfId="3630" priority="3617" operator="equal">
      <formula>"jan."</formula>
    </cfRule>
  </conditionalFormatting>
  <conditionalFormatting sqref="K9">
    <cfRule type="cellIs" dxfId="3629" priority="3616" operator="equal">
      <formula>"jan."</formula>
    </cfRule>
  </conditionalFormatting>
  <conditionalFormatting sqref="M9">
    <cfRule type="cellIs" dxfId="3628" priority="3615" operator="equal">
      <formula>"jan."</formula>
    </cfRule>
  </conditionalFormatting>
  <conditionalFormatting sqref="K9">
    <cfRule type="cellIs" dxfId="3627" priority="3614" operator="equal">
      <formula>"jan."</formula>
    </cfRule>
  </conditionalFormatting>
  <conditionalFormatting sqref="J9">
    <cfRule type="cellIs" dxfId="3626" priority="3613" operator="equal">
      <formula>"jan."</formula>
    </cfRule>
  </conditionalFormatting>
  <conditionalFormatting sqref="K9">
    <cfRule type="cellIs" dxfId="3625" priority="3612" operator="equal">
      <formula>"jan."</formula>
    </cfRule>
  </conditionalFormatting>
  <conditionalFormatting sqref="J9">
    <cfRule type="cellIs" dxfId="3624" priority="3611" operator="equal">
      <formula>"jan."</formula>
    </cfRule>
  </conditionalFormatting>
  <conditionalFormatting sqref="K9">
    <cfRule type="cellIs" dxfId="3623" priority="3610" operator="equal">
      <formula>"jan."</formula>
    </cfRule>
  </conditionalFormatting>
  <conditionalFormatting sqref="I9">
    <cfRule type="cellIs" dxfId="3622" priority="3609" operator="equal">
      <formula>"jan."</formula>
    </cfRule>
  </conditionalFormatting>
  <conditionalFormatting sqref="J9">
    <cfRule type="cellIs" dxfId="3621" priority="3608" operator="equal">
      <formula>"jan."</formula>
    </cfRule>
  </conditionalFormatting>
  <conditionalFormatting sqref="L9">
    <cfRule type="cellIs" dxfId="3620" priority="3607" operator="equal">
      <formula>"jan."</formula>
    </cfRule>
  </conditionalFormatting>
  <conditionalFormatting sqref="K9">
    <cfRule type="cellIs" dxfId="3619" priority="3606" operator="equal">
      <formula>"jan."</formula>
    </cfRule>
  </conditionalFormatting>
  <conditionalFormatting sqref="J9">
    <cfRule type="cellIs" dxfId="3618" priority="3605" operator="equal">
      <formula>"jan."</formula>
    </cfRule>
  </conditionalFormatting>
  <conditionalFormatting sqref="K9">
    <cfRule type="cellIs" dxfId="3617" priority="3604" operator="equal">
      <formula>"jan."</formula>
    </cfRule>
  </conditionalFormatting>
  <conditionalFormatting sqref="J9">
    <cfRule type="cellIs" dxfId="3616" priority="3603" operator="equal">
      <formula>"jan."</formula>
    </cfRule>
  </conditionalFormatting>
  <conditionalFormatting sqref="K9">
    <cfRule type="cellIs" dxfId="3615" priority="3602" operator="equal">
      <formula>"jan."</formula>
    </cfRule>
  </conditionalFormatting>
  <conditionalFormatting sqref="I9">
    <cfRule type="cellIs" dxfId="3614" priority="3601" operator="equal">
      <formula>"jan."</formula>
    </cfRule>
  </conditionalFormatting>
  <conditionalFormatting sqref="J9">
    <cfRule type="cellIs" dxfId="3613" priority="3600" operator="equal">
      <formula>"jan."</formula>
    </cfRule>
  </conditionalFormatting>
  <conditionalFormatting sqref="L9">
    <cfRule type="cellIs" dxfId="3612" priority="3599" operator="equal">
      <formula>"jan."</formula>
    </cfRule>
  </conditionalFormatting>
  <conditionalFormatting sqref="J9">
    <cfRule type="cellIs" dxfId="3611" priority="3598" operator="equal">
      <formula>"jan."</formula>
    </cfRule>
  </conditionalFormatting>
  <conditionalFormatting sqref="I9">
    <cfRule type="cellIs" dxfId="3610" priority="3597" operator="equal">
      <formula>"jan."</formula>
    </cfRule>
  </conditionalFormatting>
  <conditionalFormatting sqref="J9">
    <cfRule type="cellIs" dxfId="3609" priority="3596" operator="equal">
      <formula>"jan."</formula>
    </cfRule>
  </conditionalFormatting>
  <conditionalFormatting sqref="I9">
    <cfRule type="cellIs" dxfId="3608" priority="3595" operator="equal">
      <formula>"jan."</formula>
    </cfRule>
  </conditionalFormatting>
  <conditionalFormatting sqref="J9">
    <cfRule type="cellIs" dxfId="3607" priority="3594" operator="equal">
      <formula>"jan."</formula>
    </cfRule>
  </conditionalFormatting>
  <conditionalFormatting sqref="H9">
    <cfRule type="cellIs" dxfId="3606" priority="3593" operator="equal">
      <formula>"jan."</formula>
    </cfRule>
  </conditionalFormatting>
  <conditionalFormatting sqref="I9">
    <cfRule type="cellIs" dxfId="3605" priority="3592" operator="equal">
      <formula>"jan."</formula>
    </cfRule>
  </conditionalFormatting>
  <conditionalFormatting sqref="K9">
    <cfRule type="cellIs" dxfId="3604" priority="3591" operator="equal">
      <formula>"jan."</formula>
    </cfRule>
  </conditionalFormatting>
  <conditionalFormatting sqref="N9">
    <cfRule type="cellIs" dxfId="3603" priority="3590" operator="equal">
      <formula>"jan."</formula>
    </cfRule>
  </conditionalFormatting>
  <conditionalFormatting sqref="O9">
    <cfRule type="cellIs" dxfId="3602" priority="3589" operator="equal">
      <formula>"jan."</formula>
    </cfRule>
  </conditionalFormatting>
  <conditionalFormatting sqref="P9">
    <cfRule type="cellIs" dxfId="3601" priority="3588" operator="equal">
      <formula>"jan."</formula>
    </cfRule>
  </conditionalFormatting>
  <conditionalFormatting sqref="O9">
    <cfRule type="cellIs" dxfId="3600" priority="3587" operator="equal">
      <formula>"jan."</formula>
    </cfRule>
  </conditionalFormatting>
  <conditionalFormatting sqref="N9">
    <cfRule type="cellIs" dxfId="3599" priority="3586" operator="equal">
      <formula>"jan."</formula>
    </cfRule>
  </conditionalFormatting>
  <conditionalFormatting sqref="O9">
    <cfRule type="cellIs" dxfId="3598" priority="3585" operator="equal">
      <formula>"jan."</formula>
    </cfRule>
  </conditionalFormatting>
  <conditionalFormatting sqref="N9">
    <cfRule type="cellIs" dxfId="3597" priority="3584" operator="equal">
      <formula>"jan."</formula>
    </cfRule>
  </conditionalFormatting>
  <conditionalFormatting sqref="O9">
    <cfRule type="cellIs" dxfId="3596" priority="3583" operator="equal">
      <formula>"jan."</formula>
    </cfRule>
  </conditionalFormatting>
  <conditionalFormatting sqref="M9">
    <cfRule type="cellIs" dxfId="3595" priority="3582" operator="equal">
      <formula>"jan."</formula>
    </cfRule>
  </conditionalFormatting>
  <conditionalFormatting sqref="N9">
    <cfRule type="cellIs" dxfId="3594" priority="3581" operator="equal">
      <formula>"jan."</formula>
    </cfRule>
  </conditionalFormatting>
  <conditionalFormatting sqref="N9">
    <cfRule type="cellIs" dxfId="3593" priority="3580" operator="equal">
      <formula>"jan."</formula>
    </cfRule>
  </conditionalFormatting>
  <conditionalFormatting sqref="M9">
    <cfRule type="cellIs" dxfId="3592" priority="3579" operator="equal">
      <formula>"jan."</formula>
    </cfRule>
  </conditionalFormatting>
  <conditionalFormatting sqref="N9">
    <cfRule type="cellIs" dxfId="3591" priority="3578" operator="equal">
      <formula>"jan."</formula>
    </cfRule>
  </conditionalFormatting>
  <conditionalFormatting sqref="M9">
    <cfRule type="cellIs" dxfId="3590" priority="3577" operator="equal">
      <formula>"jan."</formula>
    </cfRule>
  </conditionalFormatting>
  <conditionalFormatting sqref="N9">
    <cfRule type="cellIs" dxfId="3589" priority="3576" operator="equal">
      <formula>"jan."</formula>
    </cfRule>
  </conditionalFormatting>
  <conditionalFormatting sqref="L9">
    <cfRule type="cellIs" dxfId="3588" priority="3575" operator="equal">
      <formula>"jan."</formula>
    </cfRule>
  </conditionalFormatting>
  <conditionalFormatting sqref="M9">
    <cfRule type="cellIs" dxfId="3587" priority="3574" operator="equal">
      <formula>"jan."</formula>
    </cfRule>
  </conditionalFormatting>
  <conditionalFormatting sqref="O9">
    <cfRule type="cellIs" dxfId="3586" priority="3573" operator="equal">
      <formula>"jan."</formula>
    </cfRule>
  </conditionalFormatting>
  <conditionalFormatting sqref="N9">
    <cfRule type="cellIs" dxfId="3585" priority="3572" operator="equal">
      <formula>"jan."</formula>
    </cfRule>
  </conditionalFormatting>
  <conditionalFormatting sqref="M9">
    <cfRule type="cellIs" dxfId="3584" priority="3571" operator="equal">
      <formula>"jan."</formula>
    </cfRule>
  </conditionalFormatting>
  <conditionalFormatting sqref="N9">
    <cfRule type="cellIs" dxfId="3583" priority="3570" operator="equal">
      <formula>"jan."</formula>
    </cfRule>
  </conditionalFormatting>
  <conditionalFormatting sqref="M9">
    <cfRule type="cellIs" dxfId="3582" priority="3569" operator="equal">
      <formula>"jan."</formula>
    </cfRule>
  </conditionalFormatting>
  <conditionalFormatting sqref="N9">
    <cfRule type="cellIs" dxfId="3581" priority="3568" operator="equal">
      <formula>"jan."</formula>
    </cfRule>
  </conditionalFormatting>
  <conditionalFormatting sqref="L9">
    <cfRule type="cellIs" dxfId="3580" priority="3567" operator="equal">
      <formula>"jan."</formula>
    </cfRule>
  </conditionalFormatting>
  <conditionalFormatting sqref="M9">
    <cfRule type="cellIs" dxfId="3579" priority="3566" operator="equal">
      <formula>"jan."</formula>
    </cfRule>
  </conditionalFormatting>
  <conditionalFormatting sqref="O9">
    <cfRule type="cellIs" dxfId="3578" priority="3565" operator="equal">
      <formula>"jan."</formula>
    </cfRule>
  </conditionalFormatting>
  <conditionalFormatting sqref="M9">
    <cfRule type="cellIs" dxfId="3577" priority="3564" operator="equal">
      <formula>"jan."</formula>
    </cfRule>
  </conditionalFormatting>
  <conditionalFormatting sqref="L9">
    <cfRule type="cellIs" dxfId="3576" priority="3563" operator="equal">
      <formula>"jan."</formula>
    </cfRule>
  </conditionalFormatting>
  <conditionalFormatting sqref="M9">
    <cfRule type="cellIs" dxfId="3575" priority="3562" operator="equal">
      <formula>"jan."</formula>
    </cfRule>
  </conditionalFormatting>
  <conditionalFormatting sqref="L9">
    <cfRule type="cellIs" dxfId="3574" priority="3561" operator="equal">
      <formula>"jan."</formula>
    </cfRule>
  </conditionalFormatting>
  <conditionalFormatting sqref="M9">
    <cfRule type="cellIs" dxfId="3573" priority="3560" operator="equal">
      <formula>"jan."</formula>
    </cfRule>
  </conditionalFormatting>
  <conditionalFormatting sqref="K9">
    <cfRule type="cellIs" dxfId="3572" priority="3559" operator="equal">
      <formula>"jan."</formula>
    </cfRule>
  </conditionalFormatting>
  <conditionalFormatting sqref="L9">
    <cfRule type="cellIs" dxfId="3571" priority="3558" operator="equal">
      <formula>"jan."</formula>
    </cfRule>
  </conditionalFormatting>
  <conditionalFormatting sqref="N9">
    <cfRule type="cellIs" dxfId="3570" priority="3557" operator="equal">
      <formula>"jan."</formula>
    </cfRule>
  </conditionalFormatting>
  <conditionalFormatting sqref="N9">
    <cfRule type="cellIs" dxfId="3569" priority="3556" operator="equal">
      <formula>"jan."</formula>
    </cfRule>
  </conditionalFormatting>
  <conditionalFormatting sqref="M9">
    <cfRule type="cellIs" dxfId="3568" priority="3555" operator="equal">
      <formula>"jan."</formula>
    </cfRule>
  </conditionalFormatting>
  <conditionalFormatting sqref="N9">
    <cfRule type="cellIs" dxfId="3567" priority="3554" operator="equal">
      <formula>"jan."</formula>
    </cfRule>
  </conditionalFormatting>
  <conditionalFormatting sqref="M9">
    <cfRule type="cellIs" dxfId="3566" priority="3553" operator="equal">
      <formula>"jan."</formula>
    </cfRule>
  </conditionalFormatting>
  <conditionalFormatting sqref="N9">
    <cfRule type="cellIs" dxfId="3565" priority="3552" operator="equal">
      <formula>"jan."</formula>
    </cfRule>
  </conditionalFormatting>
  <conditionalFormatting sqref="L9">
    <cfRule type="cellIs" dxfId="3564" priority="3551" operator="equal">
      <formula>"jan."</formula>
    </cfRule>
  </conditionalFormatting>
  <conditionalFormatting sqref="M9">
    <cfRule type="cellIs" dxfId="3563" priority="3550" operator="equal">
      <formula>"jan."</formula>
    </cfRule>
  </conditionalFormatting>
  <conditionalFormatting sqref="O9">
    <cfRule type="cellIs" dxfId="3562" priority="3549" operator="equal">
      <formula>"jan."</formula>
    </cfRule>
  </conditionalFormatting>
  <conditionalFormatting sqref="M9">
    <cfRule type="cellIs" dxfId="3561" priority="3548" operator="equal">
      <formula>"jan."</formula>
    </cfRule>
  </conditionalFormatting>
  <conditionalFormatting sqref="L9">
    <cfRule type="cellIs" dxfId="3560" priority="3547" operator="equal">
      <formula>"jan."</formula>
    </cfRule>
  </conditionalFormatting>
  <conditionalFormatting sqref="M9">
    <cfRule type="cellIs" dxfId="3559" priority="3546" operator="equal">
      <formula>"jan."</formula>
    </cfRule>
  </conditionalFormatting>
  <conditionalFormatting sqref="L9">
    <cfRule type="cellIs" dxfId="3558" priority="3545" operator="equal">
      <formula>"jan."</formula>
    </cfRule>
  </conditionalFormatting>
  <conditionalFormatting sqref="M9">
    <cfRule type="cellIs" dxfId="3557" priority="3544" operator="equal">
      <formula>"jan."</formula>
    </cfRule>
  </conditionalFormatting>
  <conditionalFormatting sqref="K9">
    <cfRule type="cellIs" dxfId="3556" priority="3543" operator="equal">
      <formula>"jan."</formula>
    </cfRule>
  </conditionalFormatting>
  <conditionalFormatting sqref="L9">
    <cfRule type="cellIs" dxfId="3555" priority="3542" operator="equal">
      <formula>"jan."</formula>
    </cfRule>
  </conditionalFormatting>
  <conditionalFormatting sqref="N9">
    <cfRule type="cellIs" dxfId="3554" priority="3541" operator="equal">
      <formula>"jan."</formula>
    </cfRule>
  </conditionalFormatting>
  <conditionalFormatting sqref="M9">
    <cfRule type="cellIs" dxfId="3553" priority="3540" operator="equal">
      <formula>"jan."</formula>
    </cfRule>
  </conditionalFormatting>
  <conditionalFormatting sqref="L9">
    <cfRule type="cellIs" dxfId="3552" priority="3539" operator="equal">
      <formula>"jan."</formula>
    </cfRule>
  </conditionalFormatting>
  <conditionalFormatting sqref="M9">
    <cfRule type="cellIs" dxfId="3551" priority="3538" operator="equal">
      <formula>"jan."</formula>
    </cfRule>
  </conditionalFormatting>
  <conditionalFormatting sqref="L9">
    <cfRule type="cellIs" dxfId="3550" priority="3537" operator="equal">
      <formula>"jan."</formula>
    </cfRule>
  </conditionalFormatting>
  <conditionalFormatting sqref="M9">
    <cfRule type="cellIs" dxfId="3549" priority="3536" operator="equal">
      <formula>"jan."</formula>
    </cfRule>
  </conditionalFormatting>
  <conditionalFormatting sqref="K9">
    <cfRule type="cellIs" dxfId="3548" priority="3535" operator="equal">
      <formula>"jan."</formula>
    </cfRule>
  </conditionalFormatting>
  <conditionalFormatting sqref="L9">
    <cfRule type="cellIs" dxfId="3547" priority="3534" operator="equal">
      <formula>"jan."</formula>
    </cfRule>
  </conditionalFormatting>
  <conditionalFormatting sqref="N9">
    <cfRule type="cellIs" dxfId="3546" priority="3533" operator="equal">
      <formula>"jan."</formula>
    </cfRule>
  </conditionalFormatting>
  <conditionalFormatting sqref="L9">
    <cfRule type="cellIs" dxfId="3545" priority="3532" operator="equal">
      <formula>"jan."</formula>
    </cfRule>
  </conditionalFormatting>
  <conditionalFormatting sqref="K9">
    <cfRule type="cellIs" dxfId="3544" priority="3531" operator="equal">
      <formula>"jan."</formula>
    </cfRule>
  </conditionalFormatting>
  <conditionalFormatting sqref="L9">
    <cfRule type="cellIs" dxfId="3543" priority="3530" operator="equal">
      <formula>"jan."</formula>
    </cfRule>
  </conditionalFormatting>
  <conditionalFormatting sqref="K9">
    <cfRule type="cellIs" dxfId="3542" priority="3529" operator="equal">
      <formula>"jan."</formula>
    </cfRule>
  </conditionalFormatting>
  <conditionalFormatting sqref="L9">
    <cfRule type="cellIs" dxfId="3541" priority="3528" operator="equal">
      <formula>"jan."</formula>
    </cfRule>
  </conditionalFormatting>
  <conditionalFormatting sqref="J9">
    <cfRule type="cellIs" dxfId="3540" priority="3527" operator="equal">
      <formula>"jan."</formula>
    </cfRule>
  </conditionalFormatting>
  <conditionalFormatting sqref="K9">
    <cfRule type="cellIs" dxfId="3539" priority="3526" operator="equal">
      <formula>"jan."</formula>
    </cfRule>
  </conditionalFormatting>
  <conditionalFormatting sqref="M9">
    <cfRule type="cellIs" dxfId="3538" priority="3525" operator="equal">
      <formula>"jan."</formula>
    </cfRule>
  </conditionalFormatting>
  <conditionalFormatting sqref="N9">
    <cfRule type="cellIs" dxfId="3537" priority="3524" operator="equal">
      <formula>"jan."</formula>
    </cfRule>
  </conditionalFormatting>
  <conditionalFormatting sqref="M9">
    <cfRule type="cellIs" dxfId="3536" priority="3523" operator="equal">
      <formula>"jan."</formula>
    </cfRule>
  </conditionalFormatting>
  <conditionalFormatting sqref="N9">
    <cfRule type="cellIs" dxfId="3535" priority="3522" operator="equal">
      <formula>"jan."</formula>
    </cfRule>
  </conditionalFormatting>
  <conditionalFormatting sqref="M9">
    <cfRule type="cellIs" dxfId="3534" priority="3521" operator="equal">
      <formula>"jan."</formula>
    </cfRule>
  </conditionalFormatting>
  <conditionalFormatting sqref="N9">
    <cfRule type="cellIs" dxfId="3533" priority="3520" operator="equal">
      <formula>"jan."</formula>
    </cfRule>
  </conditionalFormatting>
  <conditionalFormatting sqref="L9">
    <cfRule type="cellIs" dxfId="3532" priority="3519" operator="equal">
      <formula>"jan."</formula>
    </cfRule>
  </conditionalFormatting>
  <conditionalFormatting sqref="M9">
    <cfRule type="cellIs" dxfId="3531" priority="3518" operator="equal">
      <formula>"jan."</formula>
    </cfRule>
  </conditionalFormatting>
  <conditionalFormatting sqref="M9">
    <cfRule type="cellIs" dxfId="3530" priority="3517" operator="equal">
      <formula>"jan."</formula>
    </cfRule>
  </conditionalFormatting>
  <conditionalFormatting sqref="L9">
    <cfRule type="cellIs" dxfId="3529" priority="3516" operator="equal">
      <formula>"jan."</formula>
    </cfRule>
  </conditionalFormatting>
  <conditionalFormatting sqref="M9">
    <cfRule type="cellIs" dxfId="3528" priority="3515" operator="equal">
      <formula>"jan."</formula>
    </cfRule>
  </conditionalFormatting>
  <conditionalFormatting sqref="L9">
    <cfRule type="cellIs" dxfId="3527" priority="3514" operator="equal">
      <formula>"jan."</formula>
    </cfRule>
  </conditionalFormatting>
  <conditionalFormatting sqref="M9">
    <cfRule type="cellIs" dxfId="3526" priority="3513" operator="equal">
      <formula>"jan."</formula>
    </cfRule>
  </conditionalFormatting>
  <conditionalFormatting sqref="K9">
    <cfRule type="cellIs" dxfId="3525" priority="3512" operator="equal">
      <formula>"jan."</formula>
    </cfRule>
  </conditionalFormatting>
  <conditionalFormatting sqref="L9">
    <cfRule type="cellIs" dxfId="3524" priority="3511" operator="equal">
      <formula>"jan."</formula>
    </cfRule>
  </conditionalFormatting>
  <conditionalFormatting sqref="N9">
    <cfRule type="cellIs" dxfId="3523" priority="3510" operator="equal">
      <formula>"jan."</formula>
    </cfRule>
  </conditionalFormatting>
  <conditionalFormatting sqref="M9">
    <cfRule type="cellIs" dxfId="3522" priority="3509" operator="equal">
      <formula>"jan."</formula>
    </cfRule>
  </conditionalFormatting>
  <conditionalFormatting sqref="L9">
    <cfRule type="cellIs" dxfId="3521" priority="3508" operator="equal">
      <formula>"jan."</formula>
    </cfRule>
  </conditionalFormatting>
  <conditionalFormatting sqref="M9">
    <cfRule type="cellIs" dxfId="3520" priority="3507" operator="equal">
      <formula>"jan."</formula>
    </cfRule>
  </conditionalFormatting>
  <conditionalFormatting sqref="L9">
    <cfRule type="cellIs" dxfId="3519" priority="3506" operator="equal">
      <formula>"jan."</formula>
    </cfRule>
  </conditionalFormatting>
  <conditionalFormatting sqref="M9">
    <cfRule type="cellIs" dxfId="3518" priority="3505" operator="equal">
      <formula>"jan."</formula>
    </cfRule>
  </conditionalFormatting>
  <conditionalFormatting sqref="K9">
    <cfRule type="cellIs" dxfId="3517" priority="3504" operator="equal">
      <formula>"jan."</formula>
    </cfRule>
  </conditionalFormatting>
  <conditionalFormatting sqref="L9">
    <cfRule type="cellIs" dxfId="3516" priority="3503" operator="equal">
      <formula>"jan."</formula>
    </cfRule>
  </conditionalFormatting>
  <conditionalFormatting sqref="N9">
    <cfRule type="cellIs" dxfId="3515" priority="3502" operator="equal">
      <formula>"jan."</formula>
    </cfRule>
  </conditionalFormatting>
  <conditionalFormatting sqref="L9">
    <cfRule type="cellIs" dxfId="3514" priority="3501" operator="equal">
      <formula>"jan."</formula>
    </cfRule>
  </conditionalFormatting>
  <conditionalFormatting sqref="K9">
    <cfRule type="cellIs" dxfId="3513" priority="3500" operator="equal">
      <formula>"jan."</formula>
    </cfRule>
  </conditionalFormatting>
  <conditionalFormatting sqref="L9">
    <cfRule type="cellIs" dxfId="3512" priority="3499" operator="equal">
      <formula>"jan."</formula>
    </cfRule>
  </conditionalFormatting>
  <conditionalFormatting sqref="K9">
    <cfRule type="cellIs" dxfId="3511" priority="3498" operator="equal">
      <formula>"jan."</formula>
    </cfRule>
  </conditionalFormatting>
  <conditionalFormatting sqref="L9">
    <cfRule type="cellIs" dxfId="3510" priority="3497" operator="equal">
      <formula>"jan."</formula>
    </cfRule>
  </conditionalFormatting>
  <conditionalFormatting sqref="J9">
    <cfRule type="cellIs" dxfId="3509" priority="3496" operator="equal">
      <formula>"jan."</formula>
    </cfRule>
  </conditionalFormatting>
  <conditionalFormatting sqref="K9">
    <cfRule type="cellIs" dxfId="3508" priority="3495" operator="equal">
      <formula>"jan."</formula>
    </cfRule>
  </conditionalFormatting>
  <conditionalFormatting sqref="M9">
    <cfRule type="cellIs" dxfId="3507" priority="3494" operator="equal">
      <formula>"jan."</formula>
    </cfRule>
  </conditionalFormatting>
  <conditionalFormatting sqref="M9">
    <cfRule type="cellIs" dxfId="3506" priority="3493" operator="equal">
      <formula>"jan."</formula>
    </cfRule>
  </conditionalFormatting>
  <conditionalFormatting sqref="L9">
    <cfRule type="cellIs" dxfId="3505" priority="3492" operator="equal">
      <formula>"jan."</formula>
    </cfRule>
  </conditionalFormatting>
  <conditionalFormatting sqref="M9">
    <cfRule type="cellIs" dxfId="3504" priority="3491" operator="equal">
      <formula>"jan."</formula>
    </cfRule>
  </conditionalFormatting>
  <conditionalFormatting sqref="L9">
    <cfRule type="cellIs" dxfId="3503" priority="3490" operator="equal">
      <formula>"jan."</formula>
    </cfRule>
  </conditionalFormatting>
  <conditionalFormatting sqref="M9">
    <cfRule type="cellIs" dxfId="3502" priority="3489" operator="equal">
      <formula>"jan."</formula>
    </cfRule>
  </conditionalFormatting>
  <conditionalFormatting sqref="K9">
    <cfRule type="cellIs" dxfId="3501" priority="3488" operator="equal">
      <formula>"jan."</formula>
    </cfRule>
  </conditionalFormatting>
  <conditionalFormatting sqref="L9">
    <cfRule type="cellIs" dxfId="3500" priority="3487" operator="equal">
      <formula>"jan."</formula>
    </cfRule>
  </conditionalFormatting>
  <conditionalFormatting sqref="N9">
    <cfRule type="cellIs" dxfId="3499" priority="3486" operator="equal">
      <formula>"jan."</formula>
    </cfRule>
  </conditionalFormatting>
  <conditionalFormatting sqref="L9">
    <cfRule type="cellIs" dxfId="3498" priority="3485" operator="equal">
      <formula>"jan."</formula>
    </cfRule>
  </conditionalFormatting>
  <conditionalFormatting sqref="K9">
    <cfRule type="cellIs" dxfId="3497" priority="3484" operator="equal">
      <formula>"jan."</formula>
    </cfRule>
  </conditionalFormatting>
  <conditionalFormatting sqref="L9">
    <cfRule type="cellIs" dxfId="3496" priority="3483" operator="equal">
      <formula>"jan."</formula>
    </cfRule>
  </conditionalFormatting>
  <conditionalFormatting sqref="K9">
    <cfRule type="cellIs" dxfId="3495" priority="3482" operator="equal">
      <formula>"jan."</formula>
    </cfRule>
  </conditionalFormatting>
  <conditionalFormatting sqref="L9">
    <cfRule type="cellIs" dxfId="3494" priority="3481" operator="equal">
      <formula>"jan."</formula>
    </cfRule>
  </conditionalFormatting>
  <conditionalFormatting sqref="J9">
    <cfRule type="cellIs" dxfId="3493" priority="3480" operator="equal">
      <formula>"jan."</formula>
    </cfRule>
  </conditionalFormatting>
  <conditionalFormatting sqref="K9">
    <cfRule type="cellIs" dxfId="3492" priority="3479" operator="equal">
      <formula>"jan."</formula>
    </cfRule>
  </conditionalFormatting>
  <conditionalFormatting sqref="M9">
    <cfRule type="cellIs" dxfId="3491" priority="3478" operator="equal">
      <formula>"jan."</formula>
    </cfRule>
  </conditionalFormatting>
  <conditionalFormatting sqref="L9">
    <cfRule type="cellIs" dxfId="3490" priority="3477" operator="equal">
      <formula>"jan."</formula>
    </cfRule>
  </conditionalFormatting>
  <conditionalFormatting sqref="K9">
    <cfRule type="cellIs" dxfId="3489" priority="3476" operator="equal">
      <formula>"jan."</formula>
    </cfRule>
  </conditionalFormatting>
  <conditionalFormatting sqref="L9">
    <cfRule type="cellIs" dxfId="3488" priority="3475" operator="equal">
      <formula>"jan."</formula>
    </cfRule>
  </conditionalFormatting>
  <conditionalFormatting sqref="K9">
    <cfRule type="cellIs" dxfId="3487" priority="3474" operator="equal">
      <formula>"jan."</formula>
    </cfRule>
  </conditionalFormatting>
  <conditionalFormatting sqref="L9">
    <cfRule type="cellIs" dxfId="3486" priority="3473" operator="equal">
      <formula>"jan."</formula>
    </cfRule>
  </conditionalFormatting>
  <conditionalFormatting sqref="J9">
    <cfRule type="cellIs" dxfId="3485" priority="3472" operator="equal">
      <formula>"jan."</formula>
    </cfRule>
  </conditionalFormatting>
  <conditionalFormatting sqref="K9">
    <cfRule type="cellIs" dxfId="3484" priority="3471" operator="equal">
      <formula>"jan."</formula>
    </cfRule>
  </conditionalFormatting>
  <conditionalFormatting sqref="M9">
    <cfRule type="cellIs" dxfId="3483" priority="3470" operator="equal">
      <formula>"jan."</formula>
    </cfRule>
  </conditionalFormatting>
  <conditionalFormatting sqref="K9">
    <cfRule type="cellIs" dxfId="3482" priority="3469" operator="equal">
      <formula>"jan."</formula>
    </cfRule>
  </conditionalFormatting>
  <conditionalFormatting sqref="J9">
    <cfRule type="cellIs" dxfId="3481" priority="3468" operator="equal">
      <formula>"jan."</formula>
    </cfRule>
  </conditionalFormatting>
  <conditionalFormatting sqref="K9">
    <cfRule type="cellIs" dxfId="3480" priority="3467" operator="equal">
      <formula>"jan."</formula>
    </cfRule>
  </conditionalFormatting>
  <conditionalFormatting sqref="J9">
    <cfRule type="cellIs" dxfId="3479" priority="3466" operator="equal">
      <formula>"jan."</formula>
    </cfRule>
  </conditionalFormatting>
  <conditionalFormatting sqref="K9">
    <cfRule type="cellIs" dxfId="3478" priority="3465" operator="equal">
      <formula>"jan."</formula>
    </cfRule>
  </conditionalFormatting>
  <conditionalFormatting sqref="I9">
    <cfRule type="cellIs" dxfId="3477" priority="3464" operator="equal">
      <formula>"jan."</formula>
    </cfRule>
  </conditionalFormatting>
  <conditionalFormatting sqref="J9">
    <cfRule type="cellIs" dxfId="3476" priority="3463" operator="equal">
      <formula>"jan."</formula>
    </cfRule>
  </conditionalFormatting>
  <conditionalFormatting sqref="L9">
    <cfRule type="cellIs" dxfId="3475" priority="3462" operator="equal">
      <formula>"jan."</formula>
    </cfRule>
  </conditionalFormatting>
  <conditionalFormatting sqref="O9">
    <cfRule type="cellIs" dxfId="3474" priority="3461" operator="equal">
      <formula>"jan."</formula>
    </cfRule>
  </conditionalFormatting>
  <conditionalFormatting sqref="N9">
    <cfRule type="cellIs" dxfId="3473" priority="3460" operator="equal">
      <formula>"jan."</formula>
    </cfRule>
  </conditionalFormatting>
  <conditionalFormatting sqref="M9">
    <cfRule type="cellIs" dxfId="3472" priority="3459" operator="equal">
      <formula>"jan."</formula>
    </cfRule>
  </conditionalFormatting>
  <conditionalFormatting sqref="N9">
    <cfRule type="cellIs" dxfId="3471" priority="3458" operator="equal">
      <formula>"jan."</formula>
    </cfRule>
  </conditionalFormatting>
  <conditionalFormatting sqref="M9">
    <cfRule type="cellIs" dxfId="3470" priority="3457" operator="equal">
      <formula>"jan."</formula>
    </cfRule>
  </conditionalFormatting>
  <conditionalFormatting sqref="N9">
    <cfRule type="cellIs" dxfId="3469" priority="3456" operator="equal">
      <formula>"jan."</formula>
    </cfRule>
  </conditionalFormatting>
  <conditionalFormatting sqref="L9">
    <cfRule type="cellIs" dxfId="3468" priority="3455" operator="equal">
      <formula>"jan."</formula>
    </cfRule>
  </conditionalFormatting>
  <conditionalFormatting sqref="M9">
    <cfRule type="cellIs" dxfId="3467" priority="3454" operator="equal">
      <formula>"jan."</formula>
    </cfRule>
  </conditionalFormatting>
  <conditionalFormatting sqref="M9">
    <cfRule type="cellIs" dxfId="3466" priority="3453" operator="equal">
      <formula>"jan."</formula>
    </cfRule>
  </conditionalFormatting>
  <conditionalFormatting sqref="L9">
    <cfRule type="cellIs" dxfId="3465" priority="3452" operator="equal">
      <formula>"jan."</formula>
    </cfRule>
  </conditionalFormatting>
  <conditionalFormatting sqref="M9">
    <cfRule type="cellIs" dxfId="3464" priority="3451" operator="equal">
      <formula>"jan."</formula>
    </cfRule>
  </conditionalFormatting>
  <conditionalFormatting sqref="L9">
    <cfRule type="cellIs" dxfId="3463" priority="3450" operator="equal">
      <formula>"jan."</formula>
    </cfRule>
  </conditionalFormatting>
  <conditionalFormatting sqref="M9">
    <cfRule type="cellIs" dxfId="3462" priority="3449" operator="equal">
      <formula>"jan."</formula>
    </cfRule>
  </conditionalFormatting>
  <conditionalFormatting sqref="K9">
    <cfRule type="cellIs" dxfId="3461" priority="3448" operator="equal">
      <formula>"jan."</formula>
    </cfRule>
  </conditionalFormatting>
  <conditionalFormatting sqref="L9">
    <cfRule type="cellIs" dxfId="3460" priority="3447" operator="equal">
      <formula>"jan."</formula>
    </cfRule>
  </conditionalFormatting>
  <conditionalFormatting sqref="N9">
    <cfRule type="cellIs" dxfId="3459" priority="3446" operator="equal">
      <formula>"jan."</formula>
    </cfRule>
  </conditionalFormatting>
  <conditionalFormatting sqref="M9">
    <cfRule type="cellIs" dxfId="3458" priority="3445" operator="equal">
      <formula>"jan."</formula>
    </cfRule>
  </conditionalFormatting>
  <conditionalFormatting sqref="L9">
    <cfRule type="cellIs" dxfId="3457" priority="3444" operator="equal">
      <formula>"jan."</formula>
    </cfRule>
  </conditionalFormatting>
  <conditionalFormatting sqref="M9">
    <cfRule type="cellIs" dxfId="3456" priority="3443" operator="equal">
      <formula>"jan."</formula>
    </cfRule>
  </conditionalFormatting>
  <conditionalFormatting sqref="L9">
    <cfRule type="cellIs" dxfId="3455" priority="3442" operator="equal">
      <formula>"jan."</formula>
    </cfRule>
  </conditionalFormatting>
  <conditionalFormatting sqref="M9">
    <cfRule type="cellIs" dxfId="3454" priority="3441" operator="equal">
      <formula>"jan."</formula>
    </cfRule>
  </conditionalFormatting>
  <conditionalFormatting sqref="K9">
    <cfRule type="cellIs" dxfId="3453" priority="3440" operator="equal">
      <formula>"jan."</formula>
    </cfRule>
  </conditionalFormatting>
  <conditionalFormatting sqref="L9">
    <cfRule type="cellIs" dxfId="3452" priority="3439" operator="equal">
      <formula>"jan."</formula>
    </cfRule>
  </conditionalFormatting>
  <conditionalFormatting sqref="N9">
    <cfRule type="cellIs" dxfId="3451" priority="3438" operator="equal">
      <formula>"jan."</formula>
    </cfRule>
  </conditionalFormatting>
  <conditionalFormatting sqref="L9">
    <cfRule type="cellIs" dxfId="3450" priority="3437" operator="equal">
      <formula>"jan."</formula>
    </cfRule>
  </conditionalFormatting>
  <conditionalFormatting sqref="K9">
    <cfRule type="cellIs" dxfId="3449" priority="3436" operator="equal">
      <formula>"jan."</formula>
    </cfRule>
  </conditionalFormatting>
  <conditionalFormatting sqref="L9">
    <cfRule type="cellIs" dxfId="3448" priority="3435" operator="equal">
      <formula>"jan."</formula>
    </cfRule>
  </conditionalFormatting>
  <conditionalFormatting sqref="K9">
    <cfRule type="cellIs" dxfId="3447" priority="3434" operator="equal">
      <formula>"jan."</formula>
    </cfRule>
  </conditionalFormatting>
  <conditionalFormatting sqref="L9">
    <cfRule type="cellIs" dxfId="3446" priority="3433" operator="equal">
      <formula>"jan."</formula>
    </cfRule>
  </conditionalFormatting>
  <conditionalFormatting sqref="J9">
    <cfRule type="cellIs" dxfId="3445" priority="3432" operator="equal">
      <formula>"jan."</formula>
    </cfRule>
  </conditionalFormatting>
  <conditionalFormatting sqref="K9">
    <cfRule type="cellIs" dxfId="3444" priority="3431" operator="equal">
      <formula>"jan."</formula>
    </cfRule>
  </conditionalFormatting>
  <conditionalFormatting sqref="M9">
    <cfRule type="cellIs" dxfId="3443" priority="3430" operator="equal">
      <formula>"jan."</formula>
    </cfRule>
  </conditionalFormatting>
  <conditionalFormatting sqref="M9">
    <cfRule type="cellIs" dxfId="3442" priority="3429" operator="equal">
      <formula>"jan."</formula>
    </cfRule>
  </conditionalFormatting>
  <conditionalFormatting sqref="L9">
    <cfRule type="cellIs" dxfId="3441" priority="3428" operator="equal">
      <formula>"jan."</formula>
    </cfRule>
  </conditionalFormatting>
  <conditionalFormatting sqref="M9">
    <cfRule type="cellIs" dxfId="3440" priority="3427" operator="equal">
      <formula>"jan."</formula>
    </cfRule>
  </conditionalFormatting>
  <conditionalFormatting sqref="L9">
    <cfRule type="cellIs" dxfId="3439" priority="3426" operator="equal">
      <formula>"jan."</formula>
    </cfRule>
  </conditionalFormatting>
  <conditionalFormatting sqref="M9">
    <cfRule type="cellIs" dxfId="3438" priority="3425" operator="equal">
      <formula>"jan."</formula>
    </cfRule>
  </conditionalFormatting>
  <conditionalFormatting sqref="K9">
    <cfRule type="cellIs" dxfId="3437" priority="3424" operator="equal">
      <formula>"jan."</formula>
    </cfRule>
  </conditionalFormatting>
  <conditionalFormatting sqref="L9">
    <cfRule type="cellIs" dxfId="3436" priority="3423" operator="equal">
      <formula>"jan."</formula>
    </cfRule>
  </conditionalFormatting>
  <conditionalFormatting sqref="N9">
    <cfRule type="cellIs" dxfId="3435" priority="3422" operator="equal">
      <formula>"jan."</formula>
    </cfRule>
  </conditionalFormatting>
  <conditionalFormatting sqref="L9">
    <cfRule type="cellIs" dxfId="3434" priority="3421" operator="equal">
      <formula>"jan."</formula>
    </cfRule>
  </conditionalFormatting>
  <conditionalFormatting sqref="K9">
    <cfRule type="cellIs" dxfId="3433" priority="3420" operator="equal">
      <formula>"jan."</formula>
    </cfRule>
  </conditionalFormatting>
  <conditionalFormatting sqref="L9">
    <cfRule type="cellIs" dxfId="3432" priority="3419" operator="equal">
      <formula>"jan."</formula>
    </cfRule>
  </conditionalFormatting>
  <conditionalFormatting sqref="K9">
    <cfRule type="cellIs" dxfId="3431" priority="3418" operator="equal">
      <formula>"jan."</formula>
    </cfRule>
  </conditionalFormatting>
  <conditionalFormatting sqref="L9">
    <cfRule type="cellIs" dxfId="3430" priority="3417" operator="equal">
      <formula>"jan."</formula>
    </cfRule>
  </conditionalFormatting>
  <conditionalFormatting sqref="J9">
    <cfRule type="cellIs" dxfId="3429" priority="3416" operator="equal">
      <formula>"jan."</formula>
    </cfRule>
  </conditionalFormatting>
  <conditionalFormatting sqref="K9">
    <cfRule type="cellIs" dxfId="3428" priority="3415" operator="equal">
      <formula>"jan."</formula>
    </cfRule>
  </conditionalFormatting>
  <conditionalFormatting sqref="M9">
    <cfRule type="cellIs" dxfId="3427" priority="3414" operator="equal">
      <formula>"jan."</formula>
    </cfRule>
  </conditionalFormatting>
  <conditionalFormatting sqref="L9">
    <cfRule type="cellIs" dxfId="3426" priority="3413" operator="equal">
      <formula>"jan."</formula>
    </cfRule>
  </conditionalFormatting>
  <conditionalFormatting sqref="K9">
    <cfRule type="cellIs" dxfId="3425" priority="3412" operator="equal">
      <formula>"jan."</formula>
    </cfRule>
  </conditionalFormatting>
  <conditionalFormatting sqref="L9">
    <cfRule type="cellIs" dxfId="3424" priority="3411" operator="equal">
      <formula>"jan."</formula>
    </cfRule>
  </conditionalFormatting>
  <conditionalFormatting sqref="K9">
    <cfRule type="cellIs" dxfId="3423" priority="3410" operator="equal">
      <formula>"jan."</formula>
    </cfRule>
  </conditionalFormatting>
  <conditionalFormatting sqref="L9">
    <cfRule type="cellIs" dxfId="3422" priority="3409" operator="equal">
      <formula>"jan."</formula>
    </cfRule>
  </conditionalFormatting>
  <conditionalFormatting sqref="J9">
    <cfRule type="cellIs" dxfId="3421" priority="3408" operator="equal">
      <formula>"jan."</formula>
    </cfRule>
  </conditionalFormatting>
  <conditionalFormatting sqref="K9">
    <cfRule type="cellIs" dxfId="3420" priority="3407" operator="equal">
      <formula>"jan."</formula>
    </cfRule>
  </conditionalFormatting>
  <conditionalFormatting sqref="M9">
    <cfRule type="cellIs" dxfId="3419" priority="3406" operator="equal">
      <formula>"jan."</formula>
    </cfRule>
  </conditionalFormatting>
  <conditionalFormatting sqref="K9">
    <cfRule type="cellIs" dxfId="3418" priority="3405" operator="equal">
      <formula>"jan."</formula>
    </cfRule>
  </conditionalFormatting>
  <conditionalFormatting sqref="J9">
    <cfRule type="cellIs" dxfId="3417" priority="3404" operator="equal">
      <formula>"jan."</formula>
    </cfRule>
  </conditionalFormatting>
  <conditionalFormatting sqref="K9">
    <cfRule type="cellIs" dxfId="3416" priority="3403" operator="equal">
      <formula>"jan."</formula>
    </cfRule>
  </conditionalFormatting>
  <conditionalFormatting sqref="J9">
    <cfRule type="cellIs" dxfId="3415" priority="3402" operator="equal">
      <formula>"jan."</formula>
    </cfRule>
  </conditionalFormatting>
  <conditionalFormatting sqref="K9">
    <cfRule type="cellIs" dxfId="3414" priority="3401" operator="equal">
      <formula>"jan."</formula>
    </cfRule>
  </conditionalFormatting>
  <conditionalFormatting sqref="I9">
    <cfRule type="cellIs" dxfId="3413" priority="3400" operator="equal">
      <formula>"jan."</formula>
    </cfRule>
  </conditionalFormatting>
  <conditionalFormatting sqref="J9">
    <cfRule type="cellIs" dxfId="3412" priority="3399" operator="equal">
      <formula>"jan."</formula>
    </cfRule>
  </conditionalFormatting>
  <conditionalFormatting sqref="L9">
    <cfRule type="cellIs" dxfId="3411" priority="3398" operator="equal">
      <formula>"jan."</formula>
    </cfRule>
  </conditionalFormatting>
  <conditionalFormatting sqref="M9">
    <cfRule type="cellIs" dxfId="3410" priority="3397" operator="equal">
      <formula>"jan."</formula>
    </cfRule>
  </conditionalFormatting>
  <conditionalFormatting sqref="L9">
    <cfRule type="cellIs" dxfId="3409" priority="3396" operator="equal">
      <formula>"jan."</formula>
    </cfRule>
  </conditionalFormatting>
  <conditionalFormatting sqref="M9">
    <cfRule type="cellIs" dxfId="3408" priority="3395" operator="equal">
      <formula>"jan."</formula>
    </cfRule>
  </conditionalFormatting>
  <conditionalFormatting sqref="L9">
    <cfRule type="cellIs" dxfId="3407" priority="3394" operator="equal">
      <formula>"jan."</formula>
    </cfRule>
  </conditionalFormatting>
  <conditionalFormatting sqref="M9">
    <cfRule type="cellIs" dxfId="3406" priority="3393" operator="equal">
      <formula>"jan."</formula>
    </cfRule>
  </conditionalFormatting>
  <conditionalFormatting sqref="K9">
    <cfRule type="cellIs" dxfId="3405" priority="3392" operator="equal">
      <formula>"jan."</formula>
    </cfRule>
  </conditionalFormatting>
  <conditionalFormatting sqref="L9">
    <cfRule type="cellIs" dxfId="3404" priority="3391" operator="equal">
      <formula>"jan."</formula>
    </cfRule>
  </conditionalFormatting>
  <conditionalFormatting sqref="L9">
    <cfRule type="cellIs" dxfId="3403" priority="3390" operator="equal">
      <formula>"jan."</formula>
    </cfRule>
  </conditionalFormatting>
  <conditionalFormatting sqref="K9">
    <cfRule type="cellIs" dxfId="3402" priority="3389" operator="equal">
      <formula>"jan."</formula>
    </cfRule>
  </conditionalFormatting>
  <conditionalFormatting sqref="L9">
    <cfRule type="cellIs" dxfId="3401" priority="3388" operator="equal">
      <formula>"jan."</formula>
    </cfRule>
  </conditionalFormatting>
  <conditionalFormatting sqref="K9">
    <cfRule type="cellIs" dxfId="3400" priority="3387" operator="equal">
      <formula>"jan."</formula>
    </cfRule>
  </conditionalFormatting>
  <conditionalFormatting sqref="L9">
    <cfRule type="cellIs" dxfId="3399" priority="3386" operator="equal">
      <formula>"jan."</formula>
    </cfRule>
  </conditionalFormatting>
  <conditionalFormatting sqref="J9">
    <cfRule type="cellIs" dxfId="3398" priority="3385" operator="equal">
      <formula>"jan."</formula>
    </cfRule>
  </conditionalFormatting>
  <conditionalFormatting sqref="K9">
    <cfRule type="cellIs" dxfId="3397" priority="3384" operator="equal">
      <formula>"jan."</formula>
    </cfRule>
  </conditionalFormatting>
  <conditionalFormatting sqref="M9">
    <cfRule type="cellIs" dxfId="3396" priority="3383" operator="equal">
      <formula>"jan."</formula>
    </cfRule>
  </conditionalFormatting>
  <conditionalFormatting sqref="L9">
    <cfRule type="cellIs" dxfId="3395" priority="3382" operator="equal">
      <formula>"jan."</formula>
    </cfRule>
  </conditionalFormatting>
  <conditionalFormatting sqref="K9">
    <cfRule type="cellIs" dxfId="3394" priority="3381" operator="equal">
      <formula>"jan."</formula>
    </cfRule>
  </conditionalFormatting>
  <conditionalFormatting sqref="L9">
    <cfRule type="cellIs" dxfId="3393" priority="3380" operator="equal">
      <formula>"jan."</formula>
    </cfRule>
  </conditionalFormatting>
  <conditionalFormatting sqref="K9">
    <cfRule type="cellIs" dxfId="3392" priority="3379" operator="equal">
      <formula>"jan."</formula>
    </cfRule>
  </conditionalFormatting>
  <conditionalFormatting sqref="L9">
    <cfRule type="cellIs" dxfId="3391" priority="3378" operator="equal">
      <formula>"jan."</formula>
    </cfRule>
  </conditionalFormatting>
  <conditionalFormatting sqref="J9">
    <cfRule type="cellIs" dxfId="3390" priority="3377" operator="equal">
      <formula>"jan."</formula>
    </cfRule>
  </conditionalFormatting>
  <conditionalFormatting sqref="K9">
    <cfRule type="cellIs" dxfId="3389" priority="3376" operator="equal">
      <formula>"jan."</formula>
    </cfRule>
  </conditionalFormatting>
  <conditionalFormatting sqref="M9">
    <cfRule type="cellIs" dxfId="3388" priority="3375" operator="equal">
      <formula>"jan."</formula>
    </cfRule>
  </conditionalFormatting>
  <conditionalFormatting sqref="K9">
    <cfRule type="cellIs" dxfId="3387" priority="3374" operator="equal">
      <formula>"jan."</formula>
    </cfRule>
  </conditionalFormatting>
  <conditionalFormatting sqref="J9">
    <cfRule type="cellIs" dxfId="3386" priority="3373" operator="equal">
      <formula>"jan."</formula>
    </cfRule>
  </conditionalFormatting>
  <conditionalFormatting sqref="K9">
    <cfRule type="cellIs" dxfId="3385" priority="3372" operator="equal">
      <formula>"jan."</formula>
    </cfRule>
  </conditionalFormatting>
  <conditionalFormatting sqref="J9">
    <cfRule type="cellIs" dxfId="3384" priority="3371" operator="equal">
      <formula>"jan."</formula>
    </cfRule>
  </conditionalFormatting>
  <conditionalFormatting sqref="K9">
    <cfRule type="cellIs" dxfId="3383" priority="3370" operator="equal">
      <formula>"jan."</formula>
    </cfRule>
  </conditionalFormatting>
  <conditionalFormatting sqref="I9">
    <cfRule type="cellIs" dxfId="3382" priority="3369" operator="equal">
      <formula>"jan."</formula>
    </cfRule>
  </conditionalFormatting>
  <conditionalFormatting sqref="J9">
    <cfRule type="cellIs" dxfId="3381" priority="3368" operator="equal">
      <formula>"jan."</formula>
    </cfRule>
  </conditionalFormatting>
  <conditionalFormatting sqref="L9">
    <cfRule type="cellIs" dxfId="3380" priority="3367" operator="equal">
      <formula>"jan."</formula>
    </cfRule>
  </conditionalFormatting>
  <conditionalFormatting sqref="L9">
    <cfRule type="cellIs" dxfId="3379" priority="3366" operator="equal">
      <formula>"jan."</formula>
    </cfRule>
  </conditionalFormatting>
  <conditionalFormatting sqref="K9">
    <cfRule type="cellIs" dxfId="3378" priority="3365" operator="equal">
      <formula>"jan."</formula>
    </cfRule>
  </conditionalFormatting>
  <conditionalFormatting sqref="L9">
    <cfRule type="cellIs" dxfId="3377" priority="3364" operator="equal">
      <formula>"jan."</formula>
    </cfRule>
  </conditionalFormatting>
  <conditionalFormatting sqref="K9">
    <cfRule type="cellIs" dxfId="3376" priority="3363" operator="equal">
      <formula>"jan."</formula>
    </cfRule>
  </conditionalFormatting>
  <conditionalFormatting sqref="L9">
    <cfRule type="cellIs" dxfId="3375" priority="3362" operator="equal">
      <formula>"jan."</formula>
    </cfRule>
  </conditionalFormatting>
  <conditionalFormatting sqref="J9">
    <cfRule type="cellIs" dxfId="3374" priority="3361" operator="equal">
      <formula>"jan."</formula>
    </cfRule>
  </conditionalFormatting>
  <conditionalFormatting sqref="K9">
    <cfRule type="cellIs" dxfId="3373" priority="3360" operator="equal">
      <formula>"jan."</formula>
    </cfRule>
  </conditionalFormatting>
  <conditionalFormatting sqref="M9">
    <cfRule type="cellIs" dxfId="3372" priority="3359" operator="equal">
      <formula>"jan."</formula>
    </cfRule>
  </conditionalFormatting>
  <conditionalFormatting sqref="K9">
    <cfRule type="cellIs" dxfId="3371" priority="3358" operator="equal">
      <formula>"jan."</formula>
    </cfRule>
  </conditionalFormatting>
  <conditionalFormatting sqref="J9">
    <cfRule type="cellIs" dxfId="3370" priority="3357" operator="equal">
      <formula>"jan."</formula>
    </cfRule>
  </conditionalFormatting>
  <conditionalFormatting sqref="K9">
    <cfRule type="cellIs" dxfId="3369" priority="3356" operator="equal">
      <formula>"jan."</formula>
    </cfRule>
  </conditionalFormatting>
  <conditionalFormatting sqref="J9">
    <cfRule type="cellIs" dxfId="3368" priority="3355" operator="equal">
      <formula>"jan."</formula>
    </cfRule>
  </conditionalFormatting>
  <conditionalFormatting sqref="K9">
    <cfRule type="cellIs" dxfId="3367" priority="3354" operator="equal">
      <formula>"jan."</formula>
    </cfRule>
  </conditionalFormatting>
  <conditionalFormatting sqref="I9">
    <cfRule type="cellIs" dxfId="3366" priority="3353" operator="equal">
      <formula>"jan."</formula>
    </cfRule>
  </conditionalFormatting>
  <conditionalFormatting sqref="J9">
    <cfRule type="cellIs" dxfId="3365" priority="3352" operator="equal">
      <formula>"jan."</formula>
    </cfRule>
  </conditionalFormatting>
  <conditionalFormatting sqref="L9">
    <cfRule type="cellIs" dxfId="3364" priority="3351" operator="equal">
      <formula>"jan."</formula>
    </cfRule>
  </conditionalFormatting>
  <conditionalFormatting sqref="K9">
    <cfRule type="cellIs" dxfId="3363" priority="3350" operator="equal">
      <formula>"jan."</formula>
    </cfRule>
  </conditionalFormatting>
  <conditionalFormatting sqref="J9">
    <cfRule type="cellIs" dxfId="3362" priority="3349" operator="equal">
      <formula>"jan."</formula>
    </cfRule>
  </conditionalFormatting>
  <conditionalFormatting sqref="K9">
    <cfRule type="cellIs" dxfId="3361" priority="3348" operator="equal">
      <formula>"jan."</formula>
    </cfRule>
  </conditionalFormatting>
  <conditionalFormatting sqref="J9">
    <cfRule type="cellIs" dxfId="3360" priority="3347" operator="equal">
      <formula>"jan."</formula>
    </cfRule>
  </conditionalFormatting>
  <conditionalFormatting sqref="K9">
    <cfRule type="cellIs" dxfId="3359" priority="3346" operator="equal">
      <formula>"jan."</formula>
    </cfRule>
  </conditionalFormatting>
  <conditionalFormatting sqref="I9">
    <cfRule type="cellIs" dxfId="3358" priority="3345" operator="equal">
      <formula>"jan."</formula>
    </cfRule>
  </conditionalFormatting>
  <conditionalFormatting sqref="J9">
    <cfRule type="cellIs" dxfId="3357" priority="3344" operator="equal">
      <formula>"jan."</formula>
    </cfRule>
  </conditionalFormatting>
  <conditionalFormatting sqref="L9">
    <cfRule type="cellIs" dxfId="3356" priority="3343" operator="equal">
      <formula>"jan."</formula>
    </cfRule>
  </conditionalFormatting>
  <conditionalFormatting sqref="J9">
    <cfRule type="cellIs" dxfId="3355" priority="3342" operator="equal">
      <formula>"jan."</formula>
    </cfRule>
  </conditionalFormatting>
  <conditionalFormatting sqref="I9">
    <cfRule type="cellIs" dxfId="3354" priority="3341" operator="equal">
      <formula>"jan."</formula>
    </cfRule>
  </conditionalFormatting>
  <conditionalFormatting sqref="J9">
    <cfRule type="cellIs" dxfId="3353" priority="3340" operator="equal">
      <formula>"jan."</formula>
    </cfRule>
  </conditionalFormatting>
  <conditionalFormatting sqref="I9">
    <cfRule type="cellIs" dxfId="3352" priority="3339" operator="equal">
      <formula>"jan."</formula>
    </cfRule>
  </conditionalFormatting>
  <conditionalFormatting sqref="J9">
    <cfRule type="cellIs" dxfId="3351" priority="3338" operator="equal">
      <formula>"jan."</formula>
    </cfRule>
  </conditionalFormatting>
  <conditionalFormatting sqref="H9">
    <cfRule type="cellIs" dxfId="3350" priority="3337" operator="equal">
      <formula>"jan."</formula>
    </cfRule>
  </conditionalFormatting>
  <conditionalFormatting sqref="I9">
    <cfRule type="cellIs" dxfId="3349" priority="3336" operator="equal">
      <formula>"jan."</formula>
    </cfRule>
  </conditionalFormatting>
  <conditionalFormatting sqref="K9">
    <cfRule type="cellIs" dxfId="3348" priority="3335" operator="equal">
      <formula>"jan."</formula>
    </cfRule>
  </conditionalFormatting>
  <conditionalFormatting sqref="N9">
    <cfRule type="cellIs" dxfId="3347" priority="3334" operator="equal">
      <formula>"jan."</formula>
    </cfRule>
  </conditionalFormatting>
  <conditionalFormatting sqref="O9">
    <cfRule type="cellIs" dxfId="3346" priority="3333" operator="equal">
      <formula>"jan."</formula>
    </cfRule>
  </conditionalFormatting>
  <conditionalFormatting sqref="P9">
    <cfRule type="cellIs" dxfId="3345" priority="3332" operator="equal">
      <formula>"jan."</formula>
    </cfRule>
  </conditionalFormatting>
  <conditionalFormatting sqref="N9">
    <cfRule type="cellIs" dxfId="3344" priority="3331" operator="equal">
      <formula>"jan."</formula>
    </cfRule>
  </conditionalFormatting>
  <conditionalFormatting sqref="M9">
    <cfRule type="cellIs" dxfId="3343" priority="3330" operator="equal">
      <formula>"jan."</formula>
    </cfRule>
  </conditionalFormatting>
  <conditionalFormatting sqref="N9">
    <cfRule type="cellIs" dxfId="3342" priority="3329" operator="equal">
      <formula>"jan."</formula>
    </cfRule>
  </conditionalFormatting>
  <conditionalFormatting sqref="M9">
    <cfRule type="cellIs" dxfId="3341" priority="3328" operator="equal">
      <formula>"jan."</formula>
    </cfRule>
  </conditionalFormatting>
  <conditionalFormatting sqref="N9">
    <cfRule type="cellIs" dxfId="3340" priority="3327" operator="equal">
      <formula>"jan."</formula>
    </cfRule>
  </conditionalFormatting>
  <conditionalFormatting sqref="L9">
    <cfRule type="cellIs" dxfId="3339" priority="3326" operator="equal">
      <formula>"jan."</formula>
    </cfRule>
  </conditionalFormatting>
  <conditionalFormatting sqref="M9">
    <cfRule type="cellIs" dxfId="3338" priority="3325" operator="equal">
      <formula>"jan."</formula>
    </cfRule>
  </conditionalFormatting>
  <conditionalFormatting sqref="M9">
    <cfRule type="cellIs" dxfId="3337" priority="3324" operator="equal">
      <formula>"jan."</formula>
    </cfRule>
  </conditionalFormatting>
  <conditionalFormatting sqref="L9">
    <cfRule type="cellIs" dxfId="3336" priority="3323" operator="equal">
      <formula>"jan."</formula>
    </cfRule>
  </conditionalFormatting>
  <conditionalFormatting sqref="M9">
    <cfRule type="cellIs" dxfId="3335" priority="3322" operator="equal">
      <formula>"jan."</formula>
    </cfRule>
  </conditionalFormatting>
  <conditionalFormatting sqref="L9">
    <cfRule type="cellIs" dxfId="3334" priority="3321" operator="equal">
      <formula>"jan."</formula>
    </cfRule>
  </conditionalFormatting>
  <conditionalFormatting sqref="M9">
    <cfRule type="cellIs" dxfId="3333" priority="3320" operator="equal">
      <formula>"jan."</formula>
    </cfRule>
  </conditionalFormatting>
  <conditionalFormatting sqref="K9">
    <cfRule type="cellIs" dxfId="3332" priority="3319" operator="equal">
      <formula>"jan."</formula>
    </cfRule>
  </conditionalFormatting>
  <conditionalFormatting sqref="L9">
    <cfRule type="cellIs" dxfId="3331" priority="3318" operator="equal">
      <formula>"jan."</formula>
    </cfRule>
  </conditionalFormatting>
  <conditionalFormatting sqref="N9">
    <cfRule type="cellIs" dxfId="3330" priority="3317" operator="equal">
      <formula>"jan."</formula>
    </cfRule>
  </conditionalFormatting>
  <conditionalFormatting sqref="M9">
    <cfRule type="cellIs" dxfId="3329" priority="3316" operator="equal">
      <formula>"jan."</formula>
    </cfRule>
  </conditionalFormatting>
  <conditionalFormatting sqref="L9">
    <cfRule type="cellIs" dxfId="3328" priority="3315" operator="equal">
      <formula>"jan."</formula>
    </cfRule>
  </conditionalFormatting>
  <conditionalFormatting sqref="M9">
    <cfRule type="cellIs" dxfId="3327" priority="3314" operator="equal">
      <formula>"jan."</formula>
    </cfRule>
  </conditionalFormatting>
  <conditionalFormatting sqref="L9">
    <cfRule type="cellIs" dxfId="3326" priority="3313" operator="equal">
      <formula>"jan."</formula>
    </cfRule>
  </conditionalFormatting>
  <conditionalFormatting sqref="M9">
    <cfRule type="cellIs" dxfId="3325" priority="3312" operator="equal">
      <formula>"jan."</formula>
    </cfRule>
  </conditionalFormatting>
  <conditionalFormatting sqref="K9">
    <cfRule type="cellIs" dxfId="3324" priority="3311" operator="equal">
      <formula>"jan."</formula>
    </cfRule>
  </conditionalFormatting>
  <conditionalFormatting sqref="L9">
    <cfRule type="cellIs" dxfId="3323" priority="3310" operator="equal">
      <formula>"jan."</formula>
    </cfRule>
  </conditionalFormatting>
  <conditionalFormatting sqref="N9">
    <cfRule type="cellIs" dxfId="3322" priority="3309" operator="equal">
      <formula>"jan."</formula>
    </cfRule>
  </conditionalFormatting>
  <conditionalFormatting sqref="L9">
    <cfRule type="cellIs" dxfId="3321" priority="3308" operator="equal">
      <formula>"jan."</formula>
    </cfRule>
  </conditionalFormatting>
  <conditionalFormatting sqref="K9">
    <cfRule type="cellIs" dxfId="3320" priority="3307" operator="equal">
      <formula>"jan."</formula>
    </cfRule>
  </conditionalFormatting>
  <conditionalFormatting sqref="L9">
    <cfRule type="cellIs" dxfId="3319" priority="3306" operator="equal">
      <formula>"jan."</formula>
    </cfRule>
  </conditionalFormatting>
  <conditionalFormatting sqref="K9">
    <cfRule type="cellIs" dxfId="3318" priority="3305" operator="equal">
      <formula>"jan."</formula>
    </cfRule>
  </conditionalFormatting>
  <conditionalFormatting sqref="L9">
    <cfRule type="cellIs" dxfId="3317" priority="3304" operator="equal">
      <formula>"jan."</formula>
    </cfRule>
  </conditionalFormatting>
  <conditionalFormatting sqref="J9">
    <cfRule type="cellIs" dxfId="3316" priority="3303" operator="equal">
      <formula>"jan."</formula>
    </cfRule>
  </conditionalFormatting>
  <conditionalFormatting sqref="K9">
    <cfRule type="cellIs" dxfId="3315" priority="3302" operator="equal">
      <formula>"jan."</formula>
    </cfRule>
  </conditionalFormatting>
  <conditionalFormatting sqref="M9">
    <cfRule type="cellIs" dxfId="3314" priority="3301" operator="equal">
      <formula>"jan."</formula>
    </cfRule>
  </conditionalFormatting>
  <conditionalFormatting sqref="M9">
    <cfRule type="cellIs" dxfId="3313" priority="3300" operator="equal">
      <formula>"jan."</formula>
    </cfRule>
  </conditionalFormatting>
  <conditionalFormatting sqref="L9">
    <cfRule type="cellIs" dxfId="3312" priority="3299" operator="equal">
      <formula>"jan."</formula>
    </cfRule>
  </conditionalFormatting>
  <conditionalFormatting sqref="M9">
    <cfRule type="cellIs" dxfId="3311" priority="3298" operator="equal">
      <formula>"jan."</formula>
    </cfRule>
  </conditionalFormatting>
  <conditionalFormatting sqref="L9">
    <cfRule type="cellIs" dxfId="3310" priority="3297" operator="equal">
      <formula>"jan."</formula>
    </cfRule>
  </conditionalFormatting>
  <conditionalFormatting sqref="M9">
    <cfRule type="cellIs" dxfId="3309" priority="3296" operator="equal">
      <formula>"jan."</formula>
    </cfRule>
  </conditionalFormatting>
  <conditionalFormatting sqref="K9">
    <cfRule type="cellIs" dxfId="3308" priority="3295" operator="equal">
      <formula>"jan."</formula>
    </cfRule>
  </conditionalFormatting>
  <conditionalFormatting sqref="L9">
    <cfRule type="cellIs" dxfId="3307" priority="3294" operator="equal">
      <formula>"jan."</formula>
    </cfRule>
  </conditionalFormatting>
  <conditionalFormatting sqref="N9">
    <cfRule type="cellIs" dxfId="3306" priority="3293" operator="equal">
      <formula>"jan."</formula>
    </cfRule>
  </conditionalFormatting>
  <conditionalFormatting sqref="L9">
    <cfRule type="cellIs" dxfId="3305" priority="3292" operator="equal">
      <formula>"jan."</formula>
    </cfRule>
  </conditionalFormatting>
  <conditionalFormatting sqref="K9">
    <cfRule type="cellIs" dxfId="3304" priority="3291" operator="equal">
      <formula>"jan."</formula>
    </cfRule>
  </conditionalFormatting>
  <conditionalFormatting sqref="L9">
    <cfRule type="cellIs" dxfId="3303" priority="3290" operator="equal">
      <formula>"jan."</formula>
    </cfRule>
  </conditionalFormatting>
  <conditionalFormatting sqref="K9">
    <cfRule type="cellIs" dxfId="3302" priority="3289" operator="equal">
      <formula>"jan."</formula>
    </cfRule>
  </conditionalFormatting>
  <conditionalFormatting sqref="L9">
    <cfRule type="cellIs" dxfId="3301" priority="3288" operator="equal">
      <formula>"jan."</formula>
    </cfRule>
  </conditionalFormatting>
  <conditionalFormatting sqref="J9">
    <cfRule type="cellIs" dxfId="3300" priority="3287" operator="equal">
      <formula>"jan."</formula>
    </cfRule>
  </conditionalFormatting>
  <conditionalFormatting sqref="K9">
    <cfRule type="cellIs" dxfId="3299" priority="3286" operator="equal">
      <formula>"jan."</formula>
    </cfRule>
  </conditionalFormatting>
  <conditionalFormatting sqref="M9">
    <cfRule type="cellIs" dxfId="3298" priority="3285" operator="equal">
      <formula>"jan."</formula>
    </cfRule>
  </conditionalFormatting>
  <conditionalFormatting sqref="L9">
    <cfRule type="cellIs" dxfId="3297" priority="3284" operator="equal">
      <formula>"jan."</formula>
    </cfRule>
  </conditionalFormatting>
  <conditionalFormatting sqref="K9">
    <cfRule type="cellIs" dxfId="3296" priority="3283" operator="equal">
      <formula>"jan."</formula>
    </cfRule>
  </conditionalFormatting>
  <conditionalFormatting sqref="L9">
    <cfRule type="cellIs" dxfId="3295" priority="3282" operator="equal">
      <formula>"jan."</formula>
    </cfRule>
  </conditionalFormatting>
  <conditionalFormatting sqref="K9">
    <cfRule type="cellIs" dxfId="3294" priority="3281" operator="equal">
      <formula>"jan."</formula>
    </cfRule>
  </conditionalFormatting>
  <conditionalFormatting sqref="L9">
    <cfRule type="cellIs" dxfId="3293" priority="3280" operator="equal">
      <formula>"jan."</formula>
    </cfRule>
  </conditionalFormatting>
  <conditionalFormatting sqref="J9">
    <cfRule type="cellIs" dxfId="3292" priority="3279" operator="equal">
      <formula>"jan."</formula>
    </cfRule>
  </conditionalFormatting>
  <conditionalFormatting sqref="K9">
    <cfRule type="cellIs" dxfId="3291" priority="3278" operator="equal">
      <formula>"jan."</formula>
    </cfRule>
  </conditionalFormatting>
  <conditionalFormatting sqref="M9">
    <cfRule type="cellIs" dxfId="3290" priority="3277" operator="equal">
      <formula>"jan."</formula>
    </cfRule>
  </conditionalFormatting>
  <conditionalFormatting sqref="K9">
    <cfRule type="cellIs" dxfId="3289" priority="3276" operator="equal">
      <formula>"jan."</formula>
    </cfRule>
  </conditionalFormatting>
  <conditionalFormatting sqref="J9">
    <cfRule type="cellIs" dxfId="3288" priority="3275" operator="equal">
      <formula>"jan."</formula>
    </cfRule>
  </conditionalFormatting>
  <conditionalFormatting sqref="K9">
    <cfRule type="cellIs" dxfId="3287" priority="3274" operator="equal">
      <formula>"jan."</formula>
    </cfRule>
  </conditionalFormatting>
  <conditionalFormatting sqref="J9">
    <cfRule type="cellIs" dxfId="3286" priority="3273" operator="equal">
      <formula>"jan."</formula>
    </cfRule>
  </conditionalFormatting>
  <conditionalFormatting sqref="K9">
    <cfRule type="cellIs" dxfId="3285" priority="3272" operator="equal">
      <formula>"jan."</formula>
    </cfRule>
  </conditionalFormatting>
  <conditionalFormatting sqref="I9">
    <cfRule type="cellIs" dxfId="3284" priority="3271" operator="equal">
      <formula>"jan."</formula>
    </cfRule>
  </conditionalFormatting>
  <conditionalFormatting sqref="J9">
    <cfRule type="cellIs" dxfId="3283" priority="3270" operator="equal">
      <formula>"jan."</formula>
    </cfRule>
  </conditionalFormatting>
  <conditionalFormatting sqref="L9">
    <cfRule type="cellIs" dxfId="3282" priority="3269" operator="equal">
      <formula>"jan."</formula>
    </cfRule>
  </conditionalFormatting>
  <conditionalFormatting sqref="M9">
    <cfRule type="cellIs" dxfId="3281" priority="3268" operator="equal">
      <formula>"jan."</formula>
    </cfRule>
  </conditionalFormatting>
  <conditionalFormatting sqref="L9">
    <cfRule type="cellIs" dxfId="3280" priority="3267" operator="equal">
      <formula>"jan."</formula>
    </cfRule>
  </conditionalFormatting>
  <conditionalFormatting sqref="M9">
    <cfRule type="cellIs" dxfId="3279" priority="3266" operator="equal">
      <formula>"jan."</formula>
    </cfRule>
  </conditionalFormatting>
  <conditionalFormatting sqref="L9">
    <cfRule type="cellIs" dxfId="3278" priority="3265" operator="equal">
      <formula>"jan."</formula>
    </cfRule>
  </conditionalFormatting>
  <conditionalFormatting sqref="M9">
    <cfRule type="cellIs" dxfId="3277" priority="3264" operator="equal">
      <formula>"jan."</formula>
    </cfRule>
  </conditionalFormatting>
  <conditionalFormatting sqref="K9">
    <cfRule type="cellIs" dxfId="3276" priority="3263" operator="equal">
      <formula>"jan."</formula>
    </cfRule>
  </conditionalFormatting>
  <conditionalFormatting sqref="L9">
    <cfRule type="cellIs" dxfId="3275" priority="3262" operator="equal">
      <formula>"jan."</formula>
    </cfRule>
  </conditionalFormatting>
  <conditionalFormatting sqref="L9">
    <cfRule type="cellIs" dxfId="3274" priority="3261" operator="equal">
      <formula>"jan."</formula>
    </cfRule>
  </conditionalFormatting>
  <conditionalFormatting sqref="K9">
    <cfRule type="cellIs" dxfId="3273" priority="3260" operator="equal">
      <formula>"jan."</formula>
    </cfRule>
  </conditionalFormatting>
  <conditionalFormatting sqref="L9">
    <cfRule type="cellIs" dxfId="3272" priority="3259" operator="equal">
      <formula>"jan."</formula>
    </cfRule>
  </conditionalFormatting>
  <conditionalFormatting sqref="K9">
    <cfRule type="cellIs" dxfId="3271" priority="3258" operator="equal">
      <formula>"jan."</formula>
    </cfRule>
  </conditionalFormatting>
  <conditionalFormatting sqref="L9">
    <cfRule type="cellIs" dxfId="3270" priority="3257" operator="equal">
      <formula>"jan."</formula>
    </cfRule>
  </conditionalFormatting>
  <conditionalFormatting sqref="J9">
    <cfRule type="cellIs" dxfId="3269" priority="3256" operator="equal">
      <formula>"jan."</formula>
    </cfRule>
  </conditionalFormatting>
  <conditionalFormatting sqref="K9">
    <cfRule type="cellIs" dxfId="3268" priority="3255" operator="equal">
      <formula>"jan."</formula>
    </cfRule>
  </conditionalFormatting>
  <conditionalFormatting sqref="M9">
    <cfRule type="cellIs" dxfId="3267" priority="3254" operator="equal">
      <formula>"jan."</formula>
    </cfRule>
  </conditionalFormatting>
  <conditionalFormatting sqref="L9">
    <cfRule type="cellIs" dxfId="3266" priority="3253" operator="equal">
      <formula>"jan."</formula>
    </cfRule>
  </conditionalFormatting>
  <conditionalFormatting sqref="K9">
    <cfRule type="cellIs" dxfId="3265" priority="3252" operator="equal">
      <formula>"jan."</formula>
    </cfRule>
  </conditionalFormatting>
  <conditionalFormatting sqref="L9">
    <cfRule type="cellIs" dxfId="3264" priority="3251" operator="equal">
      <formula>"jan."</formula>
    </cfRule>
  </conditionalFormatting>
  <conditionalFormatting sqref="K9">
    <cfRule type="cellIs" dxfId="3263" priority="3250" operator="equal">
      <formula>"jan."</formula>
    </cfRule>
  </conditionalFormatting>
  <conditionalFormatting sqref="L9">
    <cfRule type="cellIs" dxfId="3262" priority="3249" operator="equal">
      <formula>"jan."</formula>
    </cfRule>
  </conditionalFormatting>
  <conditionalFormatting sqref="J9">
    <cfRule type="cellIs" dxfId="3261" priority="3248" operator="equal">
      <formula>"jan."</formula>
    </cfRule>
  </conditionalFormatting>
  <conditionalFormatting sqref="K9">
    <cfRule type="cellIs" dxfId="3260" priority="3247" operator="equal">
      <formula>"jan."</formula>
    </cfRule>
  </conditionalFormatting>
  <conditionalFormatting sqref="M9">
    <cfRule type="cellIs" dxfId="3259" priority="3246" operator="equal">
      <formula>"jan."</formula>
    </cfRule>
  </conditionalFormatting>
  <conditionalFormatting sqref="K9">
    <cfRule type="cellIs" dxfId="3258" priority="3245" operator="equal">
      <formula>"jan."</formula>
    </cfRule>
  </conditionalFormatting>
  <conditionalFormatting sqref="J9">
    <cfRule type="cellIs" dxfId="3257" priority="3244" operator="equal">
      <formula>"jan."</formula>
    </cfRule>
  </conditionalFormatting>
  <conditionalFormatting sqref="K9">
    <cfRule type="cellIs" dxfId="3256" priority="3243" operator="equal">
      <formula>"jan."</formula>
    </cfRule>
  </conditionalFormatting>
  <conditionalFormatting sqref="J9">
    <cfRule type="cellIs" dxfId="3255" priority="3242" operator="equal">
      <formula>"jan."</formula>
    </cfRule>
  </conditionalFormatting>
  <conditionalFormatting sqref="K9">
    <cfRule type="cellIs" dxfId="3254" priority="3241" operator="equal">
      <formula>"jan."</formula>
    </cfRule>
  </conditionalFormatting>
  <conditionalFormatting sqref="I9">
    <cfRule type="cellIs" dxfId="3253" priority="3240" operator="equal">
      <formula>"jan."</formula>
    </cfRule>
  </conditionalFormatting>
  <conditionalFormatting sqref="J9">
    <cfRule type="cellIs" dxfId="3252" priority="3239" operator="equal">
      <formula>"jan."</formula>
    </cfRule>
  </conditionalFormatting>
  <conditionalFormatting sqref="L9">
    <cfRule type="cellIs" dxfId="3251" priority="3238" operator="equal">
      <formula>"jan."</formula>
    </cfRule>
  </conditionalFormatting>
  <conditionalFormatting sqref="L9">
    <cfRule type="cellIs" dxfId="3250" priority="3237" operator="equal">
      <formula>"jan."</formula>
    </cfRule>
  </conditionalFormatting>
  <conditionalFormatting sqref="K9">
    <cfRule type="cellIs" dxfId="3249" priority="3236" operator="equal">
      <formula>"jan."</formula>
    </cfRule>
  </conditionalFormatting>
  <conditionalFormatting sqref="L9">
    <cfRule type="cellIs" dxfId="3248" priority="3235" operator="equal">
      <formula>"jan."</formula>
    </cfRule>
  </conditionalFormatting>
  <conditionalFormatting sqref="K9">
    <cfRule type="cellIs" dxfId="3247" priority="3234" operator="equal">
      <formula>"jan."</formula>
    </cfRule>
  </conditionalFormatting>
  <conditionalFormatting sqref="L9">
    <cfRule type="cellIs" dxfId="3246" priority="3233" operator="equal">
      <formula>"jan."</formula>
    </cfRule>
  </conditionalFormatting>
  <conditionalFormatting sqref="J9">
    <cfRule type="cellIs" dxfId="3245" priority="3232" operator="equal">
      <formula>"jan."</formula>
    </cfRule>
  </conditionalFormatting>
  <conditionalFormatting sqref="K9">
    <cfRule type="cellIs" dxfId="3244" priority="3231" operator="equal">
      <formula>"jan."</formula>
    </cfRule>
  </conditionalFormatting>
  <conditionalFormatting sqref="M9">
    <cfRule type="cellIs" dxfId="3243" priority="3230" operator="equal">
      <formula>"jan."</formula>
    </cfRule>
  </conditionalFormatting>
  <conditionalFormatting sqref="K9">
    <cfRule type="cellIs" dxfId="3242" priority="3229" operator="equal">
      <formula>"jan."</formula>
    </cfRule>
  </conditionalFormatting>
  <conditionalFormatting sqref="J9">
    <cfRule type="cellIs" dxfId="3241" priority="3228" operator="equal">
      <formula>"jan."</formula>
    </cfRule>
  </conditionalFormatting>
  <conditionalFormatting sqref="K9">
    <cfRule type="cellIs" dxfId="3240" priority="3227" operator="equal">
      <formula>"jan."</formula>
    </cfRule>
  </conditionalFormatting>
  <conditionalFormatting sqref="J9">
    <cfRule type="cellIs" dxfId="3239" priority="3226" operator="equal">
      <formula>"jan."</formula>
    </cfRule>
  </conditionalFormatting>
  <conditionalFormatting sqref="K9">
    <cfRule type="cellIs" dxfId="3238" priority="3225" operator="equal">
      <formula>"jan."</formula>
    </cfRule>
  </conditionalFormatting>
  <conditionalFormatting sqref="I9">
    <cfRule type="cellIs" dxfId="3237" priority="3224" operator="equal">
      <formula>"jan."</formula>
    </cfRule>
  </conditionalFormatting>
  <conditionalFormatting sqref="J9">
    <cfRule type="cellIs" dxfId="3236" priority="3223" operator="equal">
      <formula>"jan."</formula>
    </cfRule>
  </conditionalFormatting>
  <conditionalFormatting sqref="L9">
    <cfRule type="cellIs" dxfId="3235" priority="3222" operator="equal">
      <formula>"jan."</formula>
    </cfRule>
  </conditionalFormatting>
  <conditionalFormatting sqref="K9">
    <cfRule type="cellIs" dxfId="3234" priority="3221" operator="equal">
      <formula>"jan."</formula>
    </cfRule>
  </conditionalFormatting>
  <conditionalFormatting sqref="J9">
    <cfRule type="cellIs" dxfId="3233" priority="3220" operator="equal">
      <formula>"jan."</formula>
    </cfRule>
  </conditionalFormatting>
  <conditionalFormatting sqref="K9">
    <cfRule type="cellIs" dxfId="3232" priority="3219" operator="equal">
      <formula>"jan."</formula>
    </cfRule>
  </conditionalFormatting>
  <conditionalFormatting sqref="J9">
    <cfRule type="cellIs" dxfId="3231" priority="3218" operator="equal">
      <formula>"jan."</formula>
    </cfRule>
  </conditionalFormatting>
  <conditionalFormatting sqref="K9">
    <cfRule type="cellIs" dxfId="3230" priority="3217" operator="equal">
      <formula>"jan."</formula>
    </cfRule>
  </conditionalFormatting>
  <conditionalFormatting sqref="I9">
    <cfRule type="cellIs" dxfId="3229" priority="3216" operator="equal">
      <formula>"jan."</formula>
    </cfRule>
  </conditionalFormatting>
  <conditionalFormatting sqref="J9">
    <cfRule type="cellIs" dxfId="3228" priority="3215" operator="equal">
      <formula>"jan."</formula>
    </cfRule>
  </conditionalFormatting>
  <conditionalFormatting sqref="L9">
    <cfRule type="cellIs" dxfId="3227" priority="3214" operator="equal">
      <formula>"jan."</formula>
    </cfRule>
  </conditionalFormatting>
  <conditionalFormatting sqref="J9">
    <cfRule type="cellIs" dxfId="3226" priority="3213" operator="equal">
      <formula>"jan."</formula>
    </cfRule>
  </conditionalFormatting>
  <conditionalFormatting sqref="I9">
    <cfRule type="cellIs" dxfId="3225" priority="3212" operator="equal">
      <formula>"jan."</formula>
    </cfRule>
  </conditionalFormatting>
  <conditionalFormatting sqref="J9">
    <cfRule type="cellIs" dxfId="3224" priority="3211" operator="equal">
      <formula>"jan."</formula>
    </cfRule>
  </conditionalFormatting>
  <conditionalFormatting sqref="I9">
    <cfRule type="cellIs" dxfId="3223" priority="3210" operator="equal">
      <formula>"jan."</formula>
    </cfRule>
  </conditionalFormatting>
  <conditionalFormatting sqref="J9">
    <cfRule type="cellIs" dxfId="3222" priority="3209" operator="equal">
      <formula>"jan."</formula>
    </cfRule>
  </conditionalFormatting>
  <conditionalFormatting sqref="H9">
    <cfRule type="cellIs" dxfId="3221" priority="3208" operator="equal">
      <formula>"jan."</formula>
    </cfRule>
  </conditionalFormatting>
  <conditionalFormatting sqref="I9">
    <cfRule type="cellIs" dxfId="3220" priority="3207" operator="equal">
      <formula>"jan."</formula>
    </cfRule>
  </conditionalFormatting>
  <conditionalFormatting sqref="K9">
    <cfRule type="cellIs" dxfId="3219" priority="3206" operator="equal">
      <formula>"jan."</formula>
    </cfRule>
  </conditionalFormatting>
  <conditionalFormatting sqref="N9">
    <cfRule type="cellIs" dxfId="3218" priority="3205" operator="equal">
      <formula>"jan."</formula>
    </cfRule>
  </conditionalFormatting>
  <conditionalFormatting sqref="M9">
    <cfRule type="cellIs" dxfId="3217" priority="3204" operator="equal">
      <formula>"jan."</formula>
    </cfRule>
  </conditionalFormatting>
  <conditionalFormatting sqref="L9">
    <cfRule type="cellIs" dxfId="3216" priority="3203" operator="equal">
      <formula>"jan."</formula>
    </cfRule>
  </conditionalFormatting>
  <conditionalFormatting sqref="M9">
    <cfRule type="cellIs" dxfId="3215" priority="3202" operator="equal">
      <formula>"jan."</formula>
    </cfRule>
  </conditionalFormatting>
  <conditionalFormatting sqref="L9">
    <cfRule type="cellIs" dxfId="3214" priority="3201" operator="equal">
      <formula>"jan."</formula>
    </cfRule>
  </conditionalFormatting>
  <conditionalFormatting sqref="M9">
    <cfRule type="cellIs" dxfId="3213" priority="3200" operator="equal">
      <formula>"jan."</formula>
    </cfRule>
  </conditionalFormatting>
  <conditionalFormatting sqref="K9">
    <cfRule type="cellIs" dxfId="3212" priority="3199" operator="equal">
      <formula>"jan."</formula>
    </cfRule>
  </conditionalFormatting>
  <conditionalFormatting sqref="L9">
    <cfRule type="cellIs" dxfId="3211" priority="3198" operator="equal">
      <formula>"jan."</formula>
    </cfRule>
  </conditionalFormatting>
  <conditionalFormatting sqref="L9">
    <cfRule type="cellIs" dxfId="3210" priority="3197" operator="equal">
      <formula>"jan."</formula>
    </cfRule>
  </conditionalFormatting>
  <conditionalFormatting sqref="K9">
    <cfRule type="cellIs" dxfId="3209" priority="3196" operator="equal">
      <formula>"jan."</formula>
    </cfRule>
  </conditionalFormatting>
  <conditionalFormatting sqref="L9">
    <cfRule type="cellIs" dxfId="3208" priority="3195" operator="equal">
      <formula>"jan."</formula>
    </cfRule>
  </conditionalFormatting>
  <conditionalFormatting sqref="K9">
    <cfRule type="cellIs" dxfId="3207" priority="3194" operator="equal">
      <formula>"jan."</formula>
    </cfRule>
  </conditionalFormatting>
  <conditionalFormatting sqref="L9">
    <cfRule type="cellIs" dxfId="3206" priority="3193" operator="equal">
      <formula>"jan."</formula>
    </cfRule>
  </conditionalFormatting>
  <conditionalFormatting sqref="J9">
    <cfRule type="cellIs" dxfId="3205" priority="3192" operator="equal">
      <formula>"jan."</formula>
    </cfRule>
  </conditionalFormatting>
  <conditionalFormatting sqref="K9">
    <cfRule type="cellIs" dxfId="3204" priority="3191" operator="equal">
      <formula>"jan."</formula>
    </cfRule>
  </conditionalFormatting>
  <conditionalFormatting sqref="M9">
    <cfRule type="cellIs" dxfId="3203" priority="3190" operator="equal">
      <formula>"jan."</formula>
    </cfRule>
  </conditionalFormatting>
  <conditionalFormatting sqref="L9">
    <cfRule type="cellIs" dxfId="3202" priority="3189" operator="equal">
      <formula>"jan."</formula>
    </cfRule>
  </conditionalFormatting>
  <conditionalFormatting sqref="K9">
    <cfRule type="cellIs" dxfId="3201" priority="3188" operator="equal">
      <formula>"jan."</formula>
    </cfRule>
  </conditionalFormatting>
  <conditionalFormatting sqref="L9">
    <cfRule type="cellIs" dxfId="3200" priority="3187" operator="equal">
      <formula>"jan."</formula>
    </cfRule>
  </conditionalFormatting>
  <conditionalFormatting sqref="K9">
    <cfRule type="cellIs" dxfId="3199" priority="3186" operator="equal">
      <formula>"jan."</formula>
    </cfRule>
  </conditionalFormatting>
  <conditionalFormatting sqref="L9">
    <cfRule type="cellIs" dxfId="3198" priority="3185" operator="equal">
      <formula>"jan."</formula>
    </cfRule>
  </conditionalFormatting>
  <conditionalFormatting sqref="J9">
    <cfRule type="cellIs" dxfId="3197" priority="3184" operator="equal">
      <formula>"jan."</formula>
    </cfRule>
  </conditionalFormatting>
  <conditionalFormatting sqref="K9">
    <cfRule type="cellIs" dxfId="3196" priority="3183" operator="equal">
      <formula>"jan."</formula>
    </cfRule>
  </conditionalFormatting>
  <conditionalFormatting sqref="M9">
    <cfRule type="cellIs" dxfId="3195" priority="3182" operator="equal">
      <formula>"jan."</formula>
    </cfRule>
  </conditionalFormatting>
  <conditionalFormatting sqref="K9">
    <cfRule type="cellIs" dxfId="3194" priority="3181" operator="equal">
      <formula>"jan."</formula>
    </cfRule>
  </conditionalFormatting>
  <conditionalFormatting sqref="J9">
    <cfRule type="cellIs" dxfId="3193" priority="3180" operator="equal">
      <formula>"jan."</formula>
    </cfRule>
  </conditionalFormatting>
  <conditionalFormatting sqref="K9">
    <cfRule type="cellIs" dxfId="3192" priority="3179" operator="equal">
      <formula>"jan."</formula>
    </cfRule>
  </conditionalFormatting>
  <conditionalFormatting sqref="J9">
    <cfRule type="cellIs" dxfId="3191" priority="3178" operator="equal">
      <formula>"jan."</formula>
    </cfRule>
  </conditionalFormatting>
  <conditionalFormatting sqref="K9">
    <cfRule type="cellIs" dxfId="3190" priority="3177" operator="equal">
      <formula>"jan."</formula>
    </cfRule>
  </conditionalFormatting>
  <conditionalFormatting sqref="I9">
    <cfRule type="cellIs" dxfId="3189" priority="3176" operator="equal">
      <formula>"jan."</formula>
    </cfRule>
  </conditionalFormatting>
  <conditionalFormatting sqref="J9">
    <cfRule type="cellIs" dxfId="3188" priority="3175" operator="equal">
      <formula>"jan."</formula>
    </cfRule>
  </conditionalFormatting>
  <conditionalFormatting sqref="L9">
    <cfRule type="cellIs" dxfId="3187" priority="3174" operator="equal">
      <formula>"jan."</formula>
    </cfRule>
  </conditionalFormatting>
  <conditionalFormatting sqref="L9">
    <cfRule type="cellIs" dxfId="3186" priority="3173" operator="equal">
      <formula>"jan."</formula>
    </cfRule>
  </conditionalFormatting>
  <conditionalFormatting sqref="K9">
    <cfRule type="cellIs" dxfId="3185" priority="3172" operator="equal">
      <formula>"jan."</formula>
    </cfRule>
  </conditionalFormatting>
  <conditionalFormatting sqref="L9">
    <cfRule type="cellIs" dxfId="3184" priority="3171" operator="equal">
      <formula>"jan."</formula>
    </cfRule>
  </conditionalFormatting>
  <conditionalFormatting sqref="K9">
    <cfRule type="cellIs" dxfId="3183" priority="3170" operator="equal">
      <formula>"jan."</formula>
    </cfRule>
  </conditionalFormatting>
  <conditionalFormatting sqref="L9">
    <cfRule type="cellIs" dxfId="3182" priority="3169" operator="equal">
      <formula>"jan."</formula>
    </cfRule>
  </conditionalFormatting>
  <conditionalFormatting sqref="J9">
    <cfRule type="cellIs" dxfId="3181" priority="3168" operator="equal">
      <formula>"jan."</formula>
    </cfRule>
  </conditionalFormatting>
  <conditionalFormatting sqref="K9">
    <cfRule type="cellIs" dxfId="3180" priority="3167" operator="equal">
      <formula>"jan."</formula>
    </cfRule>
  </conditionalFormatting>
  <conditionalFormatting sqref="M9">
    <cfRule type="cellIs" dxfId="3179" priority="3166" operator="equal">
      <formula>"jan."</formula>
    </cfRule>
  </conditionalFormatting>
  <conditionalFormatting sqref="K9">
    <cfRule type="cellIs" dxfId="3178" priority="3165" operator="equal">
      <formula>"jan."</formula>
    </cfRule>
  </conditionalFormatting>
  <conditionalFormatting sqref="J9">
    <cfRule type="cellIs" dxfId="3177" priority="3164" operator="equal">
      <formula>"jan."</formula>
    </cfRule>
  </conditionalFormatting>
  <conditionalFormatting sqref="K9">
    <cfRule type="cellIs" dxfId="3176" priority="3163" operator="equal">
      <formula>"jan."</formula>
    </cfRule>
  </conditionalFormatting>
  <conditionalFormatting sqref="J9">
    <cfRule type="cellIs" dxfId="3175" priority="3162" operator="equal">
      <formula>"jan."</formula>
    </cfRule>
  </conditionalFormatting>
  <conditionalFormatting sqref="K9">
    <cfRule type="cellIs" dxfId="3174" priority="3161" operator="equal">
      <formula>"jan."</formula>
    </cfRule>
  </conditionalFormatting>
  <conditionalFormatting sqref="I9">
    <cfRule type="cellIs" dxfId="3173" priority="3160" operator="equal">
      <formula>"jan."</formula>
    </cfRule>
  </conditionalFormatting>
  <conditionalFormatting sqref="J9">
    <cfRule type="cellIs" dxfId="3172" priority="3159" operator="equal">
      <formula>"jan."</formula>
    </cfRule>
  </conditionalFormatting>
  <conditionalFormatting sqref="L9">
    <cfRule type="cellIs" dxfId="3171" priority="3158" operator="equal">
      <formula>"jan."</formula>
    </cfRule>
  </conditionalFormatting>
  <conditionalFormatting sqref="K9">
    <cfRule type="cellIs" dxfId="3170" priority="3157" operator="equal">
      <formula>"jan."</formula>
    </cfRule>
  </conditionalFormatting>
  <conditionalFormatting sqref="J9">
    <cfRule type="cellIs" dxfId="3169" priority="3156" operator="equal">
      <formula>"jan."</formula>
    </cfRule>
  </conditionalFormatting>
  <conditionalFormatting sqref="K9">
    <cfRule type="cellIs" dxfId="3168" priority="3155" operator="equal">
      <formula>"jan."</formula>
    </cfRule>
  </conditionalFormatting>
  <conditionalFormatting sqref="J9">
    <cfRule type="cellIs" dxfId="3167" priority="3154" operator="equal">
      <formula>"jan."</formula>
    </cfRule>
  </conditionalFormatting>
  <conditionalFormatting sqref="K9">
    <cfRule type="cellIs" dxfId="3166" priority="3153" operator="equal">
      <formula>"jan."</formula>
    </cfRule>
  </conditionalFormatting>
  <conditionalFormatting sqref="I9">
    <cfRule type="cellIs" dxfId="3165" priority="3152" operator="equal">
      <formula>"jan."</formula>
    </cfRule>
  </conditionalFormatting>
  <conditionalFormatting sqref="J9">
    <cfRule type="cellIs" dxfId="3164" priority="3151" operator="equal">
      <formula>"jan."</formula>
    </cfRule>
  </conditionalFormatting>
  <conditionalFormatting sqref="L9">
    <cfRule type="cellIs" dxfId="3163" priority="3150" operator="equal">
      <formula>"jan."</formula>
    </cfRule>
  </conditionalFormatting>
  <conditionalFormatting sqref="J9">
    <cfRule type="cellIs" dxfId="3162" priority="3149" operator="equal">
      <formula>"jan."</formula>
    </cfRule>
  </conditionalFormatting>
  <conditionalFormatting sqref="I9">
    <cfRule type="cellIs" dxfId="3161" priority="3148" operator="equal">
      <formula>"jan."</formula>
    </cfRule>
  </conditionalFormatting>
  <conditionalFormatting sqref="J9">
    <cfRule type="cellIs" dxfId="3160" priority="3147" operator="equal">
      <formula>"jan."</formula>
    </cfRule>
  </conditionalFormatting>
  <conditionalFormatting sqref="I9">
    <cfRule type="cellIs" dxfId="3159" priority="3146" operator="equal">
      <formula>"jan."</formula>
    </cfRule>
  </conditionalFormatting>
  <conditionalFormatting sqref="J9">
    <cfRule type="cellIs" dxfId="3158" priority="3145" operator="equal">
      <formula>"jan."</formula>
    </cfRule>
  </conditionalFormatting>
  <conditionalFormatting sqref="H9">
    <cfRule type="cellIs" dxfId="3157" priority="3144" operator="equal">
      <formula>"jan."</formula>
    </cfRule>
  </conditionalFormatting>
  <conditionalFormatting sqref="I9">
    <cfRule type="cellIs" dxfId="3156" priority="3143" operator="equal">
      <formula>"jan."</formula>
    </cfRule>
  </conditionalFormatting>
  <conditionalFormatting sqref="K9">
    <cfRule type="cellIs" dxfId="3155" priority="3142" operator="equal">
      <formula>"jan."</formula>
    </cfRule>
  </conditionalFormatting>
  <conditionalFormatting sqref="L9">
    <cfRule type="cellIs" dxfId="3154" priority="3141" operator="equal">
      <formula>"jan."</formula>
    </cfRule>
  </conditionalFormatting>
  <conditionalFormatting sqref="K9">
    <cfRule type="cellIs" dxfId="3153" priority="3140" operator="equal">
      <formula>"jan."</formula>
    </cfRule>
  </conditionalFormatting>
  <conditionalFormatting sqref="L9">
    <cfRule type="cellIs" dxfId="3152" priority="3139" operator="equal">
      <formula>"jan."</formula>
    </cfRule>
  </conditionalFormatting>
  <conditionalFormatting sqref="K9">
    <cfRule type="cellIs" dxfId="3151" priority="3138" operator="equal">
      <formula>"jan."</formula>
    </cfRule>
  </conditionalFormatting>
  <conditionalFormatting sqref="L9">
    <cfRule type="cellIs" dxfId="3150" priority="3137" operator="equal">
      <formula>"jan."</formula>
    </cfRule>
  </conditionalFormatting>
  <conditionalFormatting sqref="J9">
    <cfRule type="cellIs" dxfId="3149" priority="3136" operator="equal">
      <formula>"jan."</formula>
    </cfRule>
  </conditionalFormatting>
  <conditionalFormatting sqref="K9">
    <cfRule type="cellIs" dxfId="3148" priority="3135" operator="equal">
      <formula>"jan."</formula>
    </cfRule>
  </conditionalFormatting>
  <conditionalFormatting sqref="K9">
    <cfRule type="cellIs" dxfId="3147" priority="3134" operator="equal">
      <formula>"jan."</formula>
    </cfRule>
  </conditionalFormatting>
  <conditionalFormatting sqref="J9">
    <cfRule type="cellIs" dxfId="3146" priority="3133" operator="equal">
      <formula>"jan."</formula>
    </cfRule>
  </conditionalFormatting>
  <conditionalFormatting sqref="K9">
    <cfRule type="cellIs" dxfId="3145" priority="3132" operator="equal">
      <formula>"jan."</formula>
    </cfRule>
  </conditionalFormatting>
  <conditionalFormatting sqref="J9">
    <cfRule type="cellIs" dxfId="3144" priority="3131" operator="equal">
      <formula>"jan."</formula>
    </cfRule>
  </conditionalFormatting>
  <conditionalFormatting sqref="K9">
    <cfRule type="cellIs" dxfId="3143" priority="3130" operator="equal">
      <formula>"jan."</formula>
    </cfRule>
  </conditionalFormatting>
  <conditionalFormatting sqref="I9">
    <cfRule type="cellIs" dxfId="3142" priority="3129" operator="equal">
      <formula>"jan."</formula>
    </cfRule>
  </conditionalFormatting>
  <conditionalFormatting sqref="J9">
    <cfRule type="cellIs" dxfId="3141" priority="3128" operator="equal">
      <formula>"jan."</formula>
    </cfRule>
  </conditionalFormatting>
  <conditionalFormatting sqref="L9">
    <cfRule type="cellIs" dxfId="3140" priority="3127" operator="equal">
      <formula>"jan."</formula>
    </cfRule>
  </conditionalFormatting>
  <conditionalFormatting sqref="K9">
    <cfRule type="cellIs" dxfId="3139" priority="3126" operator="equal">
      <formula>"jan."</formula>
    </cfRule>
  </conditionalFormatting>
  <conditionalFormatting sqref="J9">
    <cfRule type="cellIs" dxfId="3138" priority="3125" operator="equal">
      <formula>"jan."</formula>
    </cfRule>
  </conditionalFormatting>
  <conditionalFormatting sqref="K9">
    <cfRule type="cellIs" dxfId="3137" priority="3124" operator="equal">
      <formula>"jan."</formula>
    </cfRule>
  </conditionalFormatting>
  <conditionalFormatting sqref="J9">
    <cfRule type="cellIs" dxfId="3136" priority="3123" operator="equal">
      <formula>"jan."</formula>
    </cfRule>
  </conditionalFormatting>
  <conditionalFormatting sqref="K9">
    <cfRule type="cellIs" dxfId="3135" priority="3122" operator="equal">
      <formula>"jan."</formula>
    </cfRule>
  </conditionalFormatting>
  <conditionalFormatting sqref="I9">
    <cfRule type="cellIs" dxfId="3134" priority="3121" operator="equal">
      <formula>"jan."</formula>
    </cfRule>
  </conditionalFormatting>
  <conditionalFormatting sqref="J9">
    <cfRule type="cellIs" dxfId="3133" priority="3120" operator="equal">
      <formula>"jan."</formula>
    </cfRule>
  </conditionalFormatting>
  <conditionalFormatting sqref="L9">
    <cfRule type="cellIs" dxfId="3132" priority="3119" operator="equal">
      <formula>"jan."</formula>
    </cfRule>
  </conditionalFormatting>
  <conditionalFormatting sqref="J9">
    <cfRule type="cellIs" dxfId="3131" priority="3118" operator="equal">
      <formula>"jan."</formula>
    </cfRule>
  </conditionalFormatting>
  <conditionalFormatting sqref="I9">
    <cfRule type="cellIs" dxfId="3130" priority="3117" operator="equal">
      <formula>"jan."</formula>
    </cfRule>
  </conditionalFormatting>
  <conditionalFormatting sqref="J9">
    <cfRule type="cellIs" dxfId="3129" priority="3116" operator="equal">
      <formula>"jan."</formula>
    </cfRule>
  </conditionalFormatting>
  <conditionalFormatting sqref="I9">
    <cfRule type="cellIs" dxfId="3128" priority="3115" operator="equal">
      <formula>"jan."</formula>
    </cfRule>
  </conditionalFormatting>
  <conditionalFormatting sqref="J9">
    <cfRule type="cellIs" dxfId="3127" priority="3114" operator="equal">
      <formula>"jan."</formula>
    </cfRule>
  </conditionalFormatting>
  <conditionalFormatting sqref="H9">
    <cfRule type="cellIs" dxfId="3126" priority="3113" operator="equal">
      <formula>"jan."</formula>
    </cfRule>
  </conditionalFormatting>
  <conditionalFormatting sqref="I9">
    <cfRule type="cellIs" dxfId="3125" priority="3112" operator="equal">
      <formula>"jan."</formula>
    </cfRule>
  </conditionalFormatting>
  <conditionalFormatting sqref="K9">
    <cfRule type="cellIs" dxfId="3124" priority="3111" operator="equal">
      <formula>"jan."</formula>
    </cfRule>
  </conditionalFormatting>
  <conditionalFormatting sqref="K9">
    <cfRule type="cellIs" dxfId="3123" priority="3110" operator="equal">
      <formula>"jan."</formula>
    </cfRule>
  </conditionalFormatting>
  <conditionalFormatting sqref="J9">
    <cfRule type="cellIs" dxfId="3122" priority="3109" operator="equal">
      <formula>"jan."</formula>
    </cfRule>
  </conditionalFormatting>
  <conditionalFormatting sqref="K9">
    <cfRule type="cellIs" dxfId="3121" priority="3108" operator="equal">
      <formula>"jan."</formula>
    </cfRule>
  </conditionalFormatting>
  <conditionalFormatting sqref="J9">
    <cfRule type="cellIs" dxfId="3120" priority="3107" operator="equal">
      <formula>"jan."</formula>
    </cfRule>
  </conditionalFormatting>
  <conditionalFormatting sqref="K9">
    <cfRule type="cellIs" dxfId="3119" priority="3106" operator="equal">
      <formula>"jan."</formula>
    </cfRule>
  </conditionalFormatting>
  <conditionalFormatting sqref="I9">
    <cfRule type="cellIs" dxfId="3118" priority="3105" operator="equal">
      <formula>"jan."</formula>
    </cfRule>
  </conditionalFormatting>
  <conditionalFormatting sqref="J9">
    <cfRule type="cellIs" dxfId="3117" priority="3104" operator="equal">
      <formula>"jan."</formula>
    </cfRule>
  </conditionalFormatting>
  <conditionalFormatting sqref="L9">
    <cfRule type="cellIs" dxfId="3116" priority="3103" operator="equal">
      <formula>"jan."</formula>
    </cfRule>
  </conditionalFormatting>
  <conditionalFormatting sqref="J9">
    <cfRule type="cellIs" dxfId="3115" priority="3102" operator="equal">
      <formula>"jan."</formula>
    </cfRule>
  </conditionalFormatting>
  <conditionalFormatting sqref="I9">
    <cfRule type="cellIs" dxfId="3114" priority="3101" operator="equal">
      <formula>"jan."</formula>
    </cfRule>
  </conditionalFormatting>
  <conditionalFormatting sqref="J9">
    <cfRule type="cellIs" dxfId="3113" priority="3100" operator="equal">
      <formula>"jan."</formula>
    </cfRule>
  </conditionalFormatting>
  <conditionalFormatting sqref="I9">
    <cfRule type="cellIs" dxfId="3112" priority="3099" operator="equal">
      <formula>"jan."</formula>
    </cfRule>
  </conditionalFormatting>
  <conditionalFormatting sqref="J9">
    <cfRule type="cellIs" dxfId="3111" priority="3098" operator="equal">
      <formula>"jan."</formula>
    </cfRule>
  </conditionalFormatting>
  <conditionalFormatting sqref="H9">
    <cfRule type="cellIs" dxfId="3110" priority="3097" operator="equal">
      <formula>"jan."</formula>
    </cfRule>
  </conditionalFormatting>
  <conditionalFormatting sqref="I9">
    <cfRule type="cellIs" dxfId="3109" priority="3096" operator="equal">
      <formula>"jan."</formula>
    </cfRule>
  </conditionalFormatting>
  <conditionalFormatting sqref="K9">
    <cfRule type="cellIs" dxfId="3108" priority="3095" operator="equal">
      <formula>"jan."</formula>
    </cfRule>
  </conditionalFormatting>
  <conditionalFormatting sqref="J9">
    <cfRule type="cellIs" dxfId="3107" priority="3094" operator="equal">
      <formula>"jan."</formula>
    </cfRule>
  </conditionalFormatting>
  <conditionalFormatting sqref="I9">
    <cfRule type="cellIs" dxfId="3106" priority="3093" operator="equal">
      <formula>"jan."</formula>
    </cfRule>
  </conditionalFormatting>
  <conditionalFormatting sqref="J9">
    <cfRule type="cellIs" dxfId="3105" priority="3092" operator="equal">
      <formula>"jan."</formula>
    </cfRule>
  </conditionalFormatting>
  <conditionalFormatting sqref="I9">
    <cfRule type="cellIs" dxfId="3104" priority="3091" operator="equal">
      <formula>"jan."</formula>
    </cfRule>
  </conditionalFormatting>
  <conditionalFormatting sqref="J9">
    <cfRule type="cellIs" dxfId="3103" priority="3090" operator="equal">
      <formula>"jan."</formula>
    </cfRule>
  </conditionalFormatting>
  <conditionalFormatting sqref="H9">
    <cfRule type="cellIs" dxfId="3102" priority="3089" operator="equal">
      <formula>"jan."</formula>
    </cfRule>
  </conditionalFormatting>
  <conditionalFormatting sqref="I9">
    <cfRule type="cellIs" dxfId="3101" priority="3088" operator="equal">
      <formula>"jan."</formula>
    </cfRule>
  </conditionalFormatting>
  <conditionalFormatting sqref="K9">
    <cfRule type="cellIs" dxfId="3100" priority="3087" operator="equal">
      <formula>"jan."</formula>
    </cfRule>
  </conditionalFormatting>
  <conditionalFormatting sqref="I9">
    <cfRule type="cellIs" dxfId="3099" priority="3086" operator="equal">
      <formula>"jan."</formula>
    </cfRule>
  </conditionalFormatting>
  <conditionalFormatting sqref="H9">
    <cfRule type="cellIs" dxfId="3098" priority="3085" operator="equal">
      <formula>"jan."</formula>
    </cfRule>
  </conditionalFormatting>
  <conditionalFormatting sqref="I9">
    <cfRule type="cellIs" dxfId="3097" priority="3084" operator="equal">
      <formula>"jan."</formula>
    </cfRule>
  </conditionalFormatting>
  <conditionalFormatting sqref="H9">
    <cfRule type="cellIs" dxfId="3096" priority="3083" operator="equal">
      <formula>"jan."</formula>
    </cfRule>
  </conditionalFormatting>
  <conditionalFormatting sqref="I9">
    <cfRule type="cellIs" dxfId="3095" priority="3082" operator="equal">
      <formula>"jan."</formula>
    </cfRule>
  </conditionalFormatting>
  <conditionalFormatting sqref="G9">
    <cfRule type="cellIs" dxfId="3094" priority="3081" operator="equal">
      <formula>"jan."</formula>
    </cfRule>
  </conditionalFormatting>
  <conditionalFormatting sqref="H9">
    <cfRule type="cellIs" dxfId="3093" priority="3080" operator="equal">
      <formula>"jan."</formula>
    </cfRule>
  </conditionalFormatting>
  <conditionalFormatting sqref="J9">
    <cfRule type="cellIs" dxfId="3092" priority="3079" operator="equal">
      <formula>"jan."</formula>
    </cfRule>
  </conditionalFormatting>
  <conditionalFormatting sqref="M9">
    <cfRule type="cellIs" dxfId="3091" priority="3078" operator="equal">
      <formula>"jan."</formula>
    </cfRule>
  </conditionalFormatting>
  <conditionalFormatting sqref="N9">
    <cfRule type="cellIs" dxfId="3090" priority="3077" operator="equal">
      <formula>"jan."</formula>
    </cfRule>
  </conditionalFormatting>
  <conditionalFormatting sqref="O9">
    <cfRule type="cellIs" dxfId="3089" priority="3076" operator="equal">
      <formula>"jan."</formula>
    </cfRule>
  </conditionalFormatting>
  <conditionalFormatting sqref="O9">
    <cfRule type="cellIs" dxfId="3088" priority="3075" operator="equal">
      <formula>"jan."</formula>
    </cfRule>
  </conditionalFormatting>
  <conditionalFormatting sqref="N9">
    <cfRule type="cellIs" dxfId="3087" priority="3074" operator="equal">
      <formula>"jan."</formula>
    </cfRule>
  </conditionalFormatting>
  <conditionalFormatting sqref="O9">
    <cfRule type="cellIs" dxfId="3086" priority="3073" operator="equal">
      <formula>"jan."</formula>
    </cfRule>
  </conditionalFormatting>
  <conditionalFormatting sqref="N9">
    <cfRule type="cellIs" dxfId="3085" priority="3072" operator="equal">
      <formula>"jan."</formula>
    </cfRule>
  </conditionalFormatting>
  <conditionalFormatting sqref="O9">
    <cfRule type="cellIs" dxfId="3084" priority="3071" operator="equal">
      <formula>"jan."</formula>
    </cfRule>
  </conditionalFormatting>
  <conditionalFormatting sqref="M9">
    <cfRule type="cellIs" dxfId="3083" priority="3070" operator="equal">
      <formula>"jan."</formula>
    </cfRule>
  </conditionalFormatting>
  <conditionalFormatting sqref="N9">
    <cfRule type="cellIs" dxfId="3082" priority="3069" operator="equal">
      <formula>"jan."</formula>
    </cfRule>
  </conditionalFormatting>
  <conditionalFormatting sqref="N9">
    <cfRule type="cellIs" dxfId="3081" priority="3068" operator="equal">
      <formula>"jan."</formula>
    </cfRule>
  </conditionalFormatting>
  <conditionalFormatting sqref="M9">
    <cfRule type="cellIs" dxfId="3080" priority="3067" operator="equal">
      <formula>"jan."</formula>
    </cfRule>
  </conditionalFormatting>
  <conditionalFormatting sqref="N9">
    <cfRule type="cellIs" dxfId="3079" priority="3066" operator="equal">
      <formula>"jan."</formula>
    </cfRule>
  </conditionalFormatting>
  <conditionalFormatting sqref="M9">
    <cfRule type="cellIs" dxfId="3078" priority="3065" operator="equal">
      <formula>"jan."</formula>
    </cfRule>
  </conditionalFormatting>
  <conditionalFormatting sqref="N9">
    <cfRule type="cellIs" dxfId="3077" priority="3064" operator="equal">
      <formula>"jan."</formula>
    </cfRule>
  </conditionalFormatting>
  <conditionalFormatting sqref="L9">
    <cfRule type="cellIs" dxfId="3076" priority="3063" operator="equal">
      <formula>"jan."</formula>
    </cfRule>
  </conditionalFormatting>
  <conditionalFormatting sqref="M9">
    <cfRule type="cellIs" dxfId="3075" priority="3062" operator="equal">
      <formula>"jan."</formula>
    </cfRule>
  </conditionalFormatting>
  <conditionalFormatting sqref="O9">
    <cfRule type="cellIs" dxfId="3074" priority="3061" operator="equal">
      <formula>"jan."</formula>
    </cfRule>
  </conditionalFormatting>
  <conditionalFormatting sqref="N9">
    <cfRule type="cellIs" dxfId="3073" priority="3060" operator="equal">
      <formula>"jan."</formula>
    </cfRule>
  </conditionalFormatting>
  <conditionalFormatting sqref="M9">
    <cfRule type="cellIs" dxfId="3072" priority="3059" operator="equal">
      <formula>"jan."</formula>
    </cfRule>
  </conditionalFormatting>
  <conditionalFormatting sqref="N9">
    <cfRule type="cellIs" dxfId="3071" priority="3058" operator="equal">
      <formula>"jan."</formula>
    </cfRule>
  </conditionalFormatting>
  <conditionalFormatting sqref="M9">
    <cfRule type="cellIs" dxfId="3070" priority="3057" operator="equal">
      <formula>"jan."</formula>
    </cfRule>
  </conditionalFormatting>
  <conditionalFormatting sqref="N9">
    <cfRule type="cellIs" dxfId="3069" priority="3056" operator="equal">
      <formula>"jan."</formula>
    </cfRule>
  </conditionalFormatting>
  <conditionalFormatting sqref="L9">
    <cfRule type="cellIs" dxfId="3068" priority="3055" operator="equal">
      <formula>"jan."</formula>
    </cfRule>
  </conditionalFormatting>
  <conditionalFormatting sqref="M9">
    <cfRule type="cellIs" dxfId="3067" priority="3054" operator="equal">
      <formula>"jan."</formula>
    </cfRule>
  </conditionalFormatting>
  <conditionalFormatting sqref="O9">
    <cfRule type="cellIs" dxfId="3066" priority="3053" operator="equal">
      <formula>"jan."</formula>
    </cfRule>
  </conditionalFormatting>
  <conditionalFormatting sqref="M9">
    <cfRule type="cellIs" dxfId="3065" priority="3052" operator="equal">
      <formula>"jan."</formula>
    </cfRule>
  </conditionalFormatting>
  <conditionalFormatting sqref="L9">
    <cfRule type="cellIs" dxfId="3064" priority="3051" operator="equal">
      <formula>"jan."</formula>
    </cfRule>
  </conditionalFormatting>
  <conditionalFormatting sqref="M9">
    <cfRule type="cellIs" dxfId="3063" priority="3050" operator="equal">
      <formula>"jan."</formula>
    </cfRule>
  </conditionalFormatting>
  <conditionalFormatting sqref="L9">
    <cfRule type="cellIs" dxfId="3062" priority="3049" operator="equal">
      <formula>"jan."</formula>
    </cfRule>
  </conditionalFormatting>
  <conditionalFormatting sqref="M9">
    <cfRule type="cellIs" dxfId="3061" priority="3048" operator="equal">
      <formula>"jan."</formula>
    </cfRule>
  </conditionalFormatting>
  <conditionalFormatting sqref="K9">
    <cfRule type="cellIs" dxfId="3060" priority="3047" operator="equal">
      <formula>"jan."</formula>
    </cfRule>
  </conditionalFormatting>
  <conditionalFormatting sqref="L9">
    <cfRule type="cellIs" dxfId="3059" priority="3046" operator="equal">
      <formula>"jan."</formula>
    </cfRule>
  </conditionalFormatting>
  <conditionalFormatting sqref="N9">
    <cfRule type="cellIs" dxfId="3058" priority="3045" operator="equal">
      <formula>"jan."</formula>
    </cfRule>
  </conditionalFormatting>
  <conditionalFormatting sqref="N9">
    <cfRule type="cellIs" dxfId="3057" priority="3044" operator="equal">
      <formula>"jan."</formula>
    </cfRule>
  </conditionalFormatting>
  <conditionalFormatting sqref="M9">
    <cfRule type="cellIs" dxfId="3056" priority="3043" operator="equal">
      <formula>"jan."</formula>
    </cfRule>
  </conditionalFormatting>
  <conditionalFormatting sqref="N9">
    <cfRule type="cellIs" dxfId="3055" priority="3042" operator="equal">
      <formula>"jan."</formula>
    </cfRule>
  </conditionalFormatting>
  <conditionalFormatting sqref="M9">
    <cfRule type="cellIs" dxfId="3054" priority="3041" operator="equal">
      <formula>"jan."</formula>
    </cfRule>
  </conditionalFormatting>
  <conditionalFormatting sqref="N9">
    <cfRule type="cellIs" dxfId="3053" priority="3040" operator="equal">
      <formula>"jan."</formula>
    </cfRule>
  </conditionalFormatting>
  <conditionalFormatting sqref="L9">
    <cfRule type="cellIs" dxfId="3052" priority="3039" operator="equal">
      <formula>"jan."</formula>
    </cfRule>
  </conditionalFormatting>
  <conditionalFormatting sqref="M9">
    <cfRule type="cellIs" dxfId="3051" priority="3038" operator="equal">
      <formula>"jan."</formula>
    </cfRule>
  </conditionalFormatting>
  <conditionalFormatting sqref="O9">
    <cfRule type="cellIs" dxfId="3050" priority="3037" operator="equal">
      <formula>"jan."</formula>
    </cfRule>
  </conditionalFormatting>
  <conditionalFormatting sqref="M9">
    <cfRule type="cellIs" dxfId="3049" priority="3036" operator="equal">
      <formula>"jan."</formula>
    </cfRule>
  </conditionalFormatting>
  <conditionalFormatting sqref="L9">
    <cfRule type="cellIs" dxfId="3048" priority="3035" operator="equal">
      <formula>"jan."</formula>
    </cfRule>
  </conditionalFormatting>
  <conditionalFormatting sqref="M9">
    <cfRule type="cellIs" dxfId="3047" priority="3034" operator="equal">
      <formula>"jan."</formula>
    </cfRule>
  </conditionalFormatting>
  <conditionalFormatting sqref="L9">
    <cfRule type="cellIs" dxfId="3046" priority="3033" operator="equal">
      <formula>"jan."</formula>
    </cfRule>
  </conditionalFormatting>
  <conditionalFormatting sqref="M9">
    <cfRule type="cellIs" dxfId="3045" priority="3032" operator="equal">
      <formula>"jan."</formula>
    </cfRule>
  </conditionalFormatting>
  <conditionalFormatting sqref="K9">
    <cfRule type="cellIs" dxfId="3044" priority="3031" operator="equal">
      <formula>"jan."</formula>
    </cfRule>
  </conditionalFormatting>
  <conditionalFormatting sqref="L9">
    <cfRule type="cellIs" dxfId="3043" priority="3030" operator="equal">
      <formula>"jan."</formula>
    </cfRule>
  </conditionalFormatting>
  <conditionalFormatting sqref="N9">
    <cfRule type="cellIs" dxfId="3042" priority="3029" operator="equal">
      <formula>"jan."</formula>
    </cfRule>
  </conditionalFormatting>
  <conditionalFormatting sqref="M9">
    <cfRule type="cellIs" dxfId="3041" priority="3028" operator="equal">
      <formula>"jan."</formula>
    </cfRule>
  </conditionalFormatting>
  <conditionalFormatting sqref="L9">
    <cfRule type="cellIs" dxfId="3040" priority="3027" operator="equal">
      <formula>"jan."</formula>
    </cfRule>
  </conditionalFormatting>
  <conditionalFormatting sqref="M9">
    <cfRule type="cellIs" dxfId="3039" priority="3026" operator="equal">
      <formula>"jan."</formula>
    </cfRule>
  </conditionalFormatting>
  <conditionalFormatting sqref="L9">
    <cfRule type="cellIs" dxfId="3038" priority="3025" operator="equal">
      <formula>"jan."</formula>
    </cfRule>
  </conditionalFormatting>
  <conditionalFormatting sqref="M9">
    <cfRule type="cellIs" dxfId="3037" priority="3024" operator="equal">
      <formula>"jan."</formula>
    </cfRule>
  </conditionalFormatting>
  <conditionalFormatting sqref="K9">
    <cfRule type="cellIs" dxfId="3036" priority="3023" operator="equal">
      <formula>"jan."</formula>
    </cfRule>
  </conditionalFormatting>
  <conditionalFormatting sqref="L9">
    <cfRule type="cellIs" dxfId="3035" priority="3022" operator="equal">
      <formula>"jan."</formula>
    </cfRule>
  </conditionalFormatting>
  <conditionalFormatting sqref="N9">
    <cfRule type="cellIs" dxfId="3034" priority="3021" operator="equal">
      <formula>"jan."</formula>
    </cfRule>
  </conditionalFormatting>
  <conditionalFormatting sqref="L9">
    <cfRule type="cellIs" dxfId="3033" priority="3020" operator="equal">
      <formula>"jan."</formula>
    </cfRule>
  </conditionalFormatting>
  <conditionalFormatting sqref="K9">
    <cfRule type="cellIs" dxfId="3032" priority="3019" operator="equal">
      <formula>"jan."</formula>
    </cfRule>
  </conditionalFormatting>
  <conditionalFormatting sqref="L9">
    <cfRule type="cellIs" dxfId="3031" priority="3018" operator="equal">
      <formula>"jan."</formula>
    </cfRule>
  </conditionalFormatting>
  <conditionalFormatting sqref="K9">
    <cfRule type="cellIs" dxfId="3030" priority="3017" operator="equal">
      <formula>"jan."</formula>
    </cfRule>
  </conditionalFormatting>
  <conditionalFormatting sqref="L9">
    <cfRule type="cellIs" dxfId="3029" priority="3016" operator="equal">
      <formula>"jan."</formula>
    </cfRule>
  </conditionalFormatting>
  <conditionalFormatting sqref="J9">
    <cfRule type="cellIs" dxfId="3028" priority="3015" operator="equal">
      <formula>"jan."</formula>
    </cfRule>
  </conditionalFormatting>
  <conditionalFormatting sqref="K9">
    <cfRule type="cellIs" dxfId="3027" priority="3014" operator="equal">
      <formula>"jan."</formula>
    </cfRule>
  </conditionalFormatting>
  <conditionalFormatting sqref="M9">
    <cfRule type="cellIs" dxfId="3026" priority="3013" operator="equal">
      <formula>"jan."</formula>
    </cfRule>
  </conditionalFormatting>
  <conditionalFormatting sqref="N9">
    <cfRule type="cellIs" dxfId="3025" priority="3012" operator="equal">
      <formula>"jan."</formula>
    </cfRule>
  </conditionalFormatting>
  <conditionalFormatting sqref="M9">
    <cfRule type="cellIs" dxfId="3024" priority="3011" operator="equal">
      <formula>"jan."</formula>
    </cfRule>
  </conditionalFormatting>
  <conditionalFormatting sqref="N9">
    <cfRule type="cellIs" dxfId="3023" priority="3010" operator="equal">
      <formula>"jan."</formula>
    </cfRule>
  </conditionalFormatting>
  <conditionalFormatting sqref="M9">
    <cfRule type="cellIs" dxfId="3022" priority="3009" operator="equal">
      <formula>"jan."</formula>
    </cfRule>
  </conditionalFormatting>
  <conditionalFormatting sqref="N9">
    <cfRule type="cellIs" dxfId="3021" priority="3008" operator="equal">
      <formula>"jan."</formula>
    </cfRule>
  </conditionalFormatting>
  <conditionalFormatting sqref="L9">
    <cfRule type="cellIs" dxfId="3020" priority="3007" operator="equal">
      <formula>"jan."</formula>
    </cfRule>
  </conditionalFormatting>
  <conditionalFormatting sqref="M9">
    <cfRule type="cellIs" dxfId="3019" priority="3006" operator="equal">
      <formula>"jan."</formula>
    </cfRule>
  </conditionalFormatting>
  <conditionalFormatting sqref="M9">
    <cfRule type="cellIs" dxfId="3018" priority="3005" operator="equal">
      <formula>"jan."</formula>
    </cfRule>
  </conditionalFormatting>
  <conditionalFormatting sqref="L9">
    <cfRule type="cellIs" dxfId="3017" priority="3004" operator="equal">
      <formula>"jan."</formula>
    </cfRule>
  </conditionalFormatting>
  <conditionalFormatting sqref="M9">
    <cfRule type="cellIs" dxfId="3016" priority="3003" operator="equal">
      <formula>"jan."</formula>
    </cfRule>
  </conditionalFormatting>
  <conditionalFormatting sqref="L9">
    <cfRule type="cellIs" dxfId="3015" priority="3002" operator="equal">
      <formula>"jan."</formula>
    </cfRule>
  </conditionalFormatting>
  <conditionalFormatting sqref="M9">
    <cfRule type="cellIs" dxfId="3014" priority="3001" operator="equal">
      <formula>"jan."</formula>
    </cfRule>
  </conditionalFormatting>
  <conditionalFormatting sqref="K9">
    <cfRule type="cellIs" dxfId="3013" priority="3000" operator="equal">
      <formula>"jan."</formula>
    </cfRule>
  </conditionalFormatting>
  <conditionalFormatting sqref="L9">
    <cfRule type="cellIs" dxfId="3012" priority="2999" operator="equal">
      <formula>"jan."</formula>
    </cfRule>
  </conditionalFormatting>
  <conditionalFormatting sqref="N9">
    <cfRule type="cellIs" dxfId="3011" priority="2998" operator="equal">
      <formula>"jan."</formula>
    </cfRule>
  </conditionalFormatting>
  <conditionalFormatting sqref="M9">
    <cfRule type="cellIs" dxfId="3010" priority="2997" operator="equal">
      <formula>"jan."</formula>
    </cfRule>
  </conditionalFormatting>
  <conditionalFormatting sqref="L9">
    <cfRule type="cellIs" dxfId="3009" priority="2996" operator="equal">
      <formula>"jan."</formula>
    </cfRule>
  </conditionalFormatting>
  <conditionalFormatting sqref="M9">
    <cfRule type="cellIs" dxfId="3008" priority="2995" operator="equal">
      <formula>"jan."</formula>
    </cfRule>
  </conditionalFormatting>
  <conditionalFormatting sqref="L9">
    <cfRule type="cellIs" dxfId="3007" priority="2994" operator="equal">
      <formula>"jan."</formula>
    </cfRule>
  </conditionalFormatting>
  <conditionalFormatting sqref="M9">
    <cfRule type="cellIs" dxfId="3006" priority="2993" operator="equal">
      <formula>"jan."</formula>
    </cfRule>
  </conditionalFormatting>
  <conditionalFormatting sqref="K9">
    <cfRule type="cellIs" dxfId="3005" priority="2992" operator="equal">
      <formula>"jan."</formula>
    </cfRule>
  </conditionalFormatting>
  <conditionalFormatting sqref="L9">
    <cfRule type="cellIs" dxfId="3004" priority="2991" operator="equal">
      <formula>"jan."</formula>
    </cfRule>
  </conditionalFormatting>
  <conditionalFormatting sqref="N9">
    <cfRule type="cellIs" dxfId="3003" priority="2990" operator="equal">
      <formula>"jan."</formula>
    </cfRule>
  </conditionalFormatting>
  <conditionalFormatting sqref="L9">
    <cfRule type="cellIs" dxfId="3002" priority="2989" operator="equal">
      <formula>"jan."</formula>
    </cfRule>
  </conditionalFormatting>
  <conditionalFormatting sqref="K9">
    <cfRule type="cellIs" dxfId="3001" priority="2988" operator="equal">
      <formula>"jan."</formula>
    </cfRule>
  </conditionalFormatting>
  <conditionalFormatting sqref="L9">
    <cfRule type="cellIs" dxfId="3000" priority="2987" operator="equal">
      <formula>"jan."</formula>
    </cfRule>
  </conditionalFormatting>
  <conditionalFormatting sqref="K9">
    <cfRule type="cellIs" dxfId="2999" priority="2986" operator="equal">
      <formula>"jan."</formula>
    </cfRule>
  </conditionalFormatting>
  <conditionalFormatting sqref="L9">
    <cfRule type="cellIs" dxfId="2998" priority="2985" operator="equal">
      <formula>"jan."</formula>
    </cfRule>
  </conditionalFormatting>
  <conditionalFormatting sqref="J9">
    <cfRule type="cellIs" dxfId="2997" priority="2984" operator="equal">
      <formula>"jan."</formula>
    </cfRule>
  </conditionalFormatting>
  <conditionalFormatting sqref="K9">
    <cfRule type="cellIs" dxfId="2996" priority="2983" operator="equal">
      <formula>"jan."</formula>
    </cfRule>
  </conditionalFormatting>
  <conditionalFormatting sqref="M9">
    <cfRule type="cellIs" dxfId="2995" priority="2982" operator="equal">
      <formula>"jan."</formula>
    </cfRule>
  </conditionalFormatting>
  <conditionalFormatting sqref="M9">
    <cfRule type="cellIs" dxfId="2994" priority="2981" operator="equal">
      <formula>"jan."</formula>
    </cfRule>
  </conditionalFormatting>
  <conditionalFormatting sqref="L9">
    <cfRule type="cellIs" dxfId="2993" priority="2980" operator="equal">
      <formula>"jan."</formula>
    </cfRule>
  </conditionalFormatting>
  <conditionalFormatting sqref="M9">
    <cfRule type="cellIs" dxfId="2992" priority="2979" operator="equal">
      <formula>"jan."</formula>
    </cfRule>
  </conditionalFormatting>
  <conditionalFormatting sqref="L9">
    <cfRule type="cellIs" dxfId="2991" priority="2978" operator="equal">
      <formula>"jan."</formula>
    </cfRule>
  </conditionalFormatting>
  <conditionalFormatting sqref="M9">
    <cfRule type="cellIs" dxfId="2990" priority="2977" operator="equal">
      <formula>"jan."</formula>
    </cfRule>
  </conditionalFormatting>
  <conditionalFormatting sqref="K9">
    <cfRule type="cellIs" dxfId="2989" priority="2976" operator="equal">
      <formula>"jan."</formula>
    </cfRule>
  </conditionalFormatting>
  <conditionalFormatting sqref="L9">
    <cfRule type="cellIs" dxfId="2988" priority="2975" operator="equal">
      <formula>"jan."</formula>
    </cfRule>
  </conditionalFormatting>
  <conditionalFormatting sqref="N9">
    <cfRule type="cellIs" dxfId="2987" priority="2974" operator="equal">
      <formula>"jan."</formula>
    </cfRule>
  </conditionalFormatting>
  <conditionalFormatting sqref="L9">
    <cfRule type="cellIs" dxfId="2986" priority="2973" operator="equal">
      <formula>"jan."</formula>
    </cfRule>
  </conditionalFormatting>
  <conditionalFormatting sqref="K9">
    <cfRule type="cellIs" dxfId="2985" priority="2972" operator="equal">
      <formula>"jan."</formula>
    </cfRule>
  </conditionalFormatting>
  <conditionalFormatting sqref="L9">
    <cfRule type="cellIs" dxfId="2984" priority="2971" operator="equal">
      <formula>"jan."</formula>
    </cfRule>
  </conditionalFormatting>
  <conditionalFormatting sqref="K9">
    <cfRule type="cellIs" dxfId="2983" priority="2970" operator="equal">
      <formula>"jan."</formula>
    </cfRule>
  </conditionalFormatting>
  <conditionalFormatting sqref="L9">
    <cfRule type="cellIs" dxfId="2982" priority="2969" operator="equal">
      <formula>"jan."</formula>
    </cfRule>
  </conditionalFormatting>
  <conditionalFormatting sqref="J9">
    <cfRule type="cellIs" dxfId="2981" priority="2968" operator="equal">
      <formula>"jan."</formula>
    </cfRule>
  </conditionalFormatting>
  <conditionalFormatting sqref="K9">
    <cfRule type="cellIs" dxfId="2980" priority="2967" operator="equal">
      <formula>"jan."</formula>
    </cfRule>
  </conditionalFormatting>
  <conditionalFormatting sqref="M9">
    <cfRule type="cellIs" dxfId="2979" priority="2966" operator="equal">
      <formula>"jan."</formula>
    </cfRule>
  </conditionalFormatting>
  <conditionalFormatting sqref="L9">
    <cfRule type="cellIs" dxfId="2978" priority="2965" operator="equal">
      <formula>"jan."</formula>
    </cfRule>
  </conditionalFormatting>
  <conditionalFormatting sqref="K9">
    <cfRule type="cellIs" dxfId="2977" priority="2964" operator="equal">
      <formula>"jan."</formula>
    </cfRule>
  </conditionalFormatting>
  <conditionalFormatting sqref="L9">
    <cfRule type="cellIs" dxfId="2976" priority="2963" operator="equal">
      <formula>"jan."</formula>
    </cfRule>
  </conditionalFormatting>
  <conditionalFormatting sqref="K9">
    <cfRule type="cellIs" dxfId="2975" priority="2962" operator="equal">
      <formula>"jan."</formula>
    </cfRule>
  </conditionalFormatting>
  <conditionalFormatting sqref="L9">
    <cfRule type="cellIs" dxfId="2974" priority="2961" operator="equal">
      <formula>"jan."</formula>
    </cfRule>
  </conditionalFormatting>
  <conditionalFormatting sqref="J9">
    <cfRule type="cellIs" dxfId="2973" priority="2960" operator="equal">
      <formula>"jan."</formula>
    </cfRule>
  </conditionalFormatting>
  <conditionalFormatting sqref="K9">
    <cfRule type="cellIs" dxfId="2972" priority="2959" operator="equal">
      <formula>"jan."</formula>
    </cfRule>
  </conditionalFormatting>
  <conditionalFormatting sqref="M9">
    <cfRule type="cellIs" dxfId="2971" priority="2958" operator="equal">
      <formula>"jan."</formula>
    </cfRule>
  </conditionalFormatting>
  <conditionalFormatting sqref="K9">
    <cfRule type="cellIs" dxfId="2970" priority="2957" operator="equal">
      <formula>"jan."</formula>
    </cfRule>
  </conditionalFormatting>
  <conditionalFormatting sqref="J9">
    <cfRule type="cellIs" dxfId="2969" priority="2956" operator="equal">
      <formula>"jan."</formula>
    </cfRule>
  </conditionalFormatting>
  <conditionalFormatting sqref="K9">
    <cfRule type="cellIs" dxfId="2968" priority="2955" operator="equal">
      <formula>"jan."</formula>
    </cfRule>
  </conditionalFormatting>
  <conditionalFormatting sqref="J9">
    <cfRule type="cellIs" dxfId="2967" priority="2954" operator="equal">
      <formula>"jan."</formula>
    </cfRule>
  </conditionalFormatting>
  <conditionalFormatting sqref="K9">
    <cfRule type="cellIs" dxfId="2966" priority="2953" operator="equal">
      <formula>"jan."</formula>
    </cfRule>
  </conditionalFormatting>
  <conditionalFormatting sqref="I9">
    <cfRule type="cellIs" dxfId="2965" priority="2952" operator="equal">
      <formula>"jan."</formula>
    </cfRule>
  </conditionalFormatting>
  <conditionalFormatting sqref="J9">
    <cfRule type="cellIs" dxfId="2964" priority="2951" operator="equal">
      <formula>"jan."</formula>
    </cfRule>
  </conditionalFormatting>
  <conditionalFormatting sqref="L9">
    <cfRule type="cellIs" dxfId="2963" priority="2950" operator="equal">
      <formula>"jan."</formula>
    </cfRule>
  </conditionalFormatting>
  <conditionalFormatting sqref="O9">
    <cfRule type="cellIs" dxfId="2962" priority="2949" operator="equal">
      <formula>"jan."</formula>
    </cfRule>
  </conditionalFormatting>
  <conditionalFormatting sqref="N9">
    <cfRule type="cellIs" dxfId="2961" priority="2948" operator="equal">
      <formula>"jan."</formula>
    </cfRule>
  </conditionalFormatting>
  <conditionalFormatting sqref="M9">
    <cfRule type="cellIs" dxfId="2960" priority="2947" operator="equal">
      <formula>"jan."</formula>
    </cfRule>
  </conditionalFormatting>
  <conditionalFormatting sqref="N9">
    <cfRule type="cellIs" dxfId="2959" priority="2946" operator="equal">
      <formula>"jan."</formula>
    </cfRule>
  </conditionalFormatting>
  <conditionalFormatting sqref="M9">
    <cfRule type="cellIs" dxfId="2958" priority="2945" operator="equal">
      <formula>"jan."</formula>
    </cfRule>
  </conditionalFormatting>
  <conditionalFormatting sqref="N9">
    <cfRule type="cellIs" dxfId="2957" priority="2944" operator="equal">
      <formula>"jan."</formula>
    </cfRule>
  </conditionalFormatting>
  <conditionalFormatting sqref="L9">
    <cfRule type="cellIs" dxfId="2956" priority="2943" operator="equal">
      <formula>"jan."</formula>
    </cfRule>
  </conditionalFormatting>
  <conditionalFormatting sqref="M9">
    <cfRule type="cellIs" dxfId="2955" priority="2942" operator="equal">
      <formula>"jan."</formula>
    </cfRule>
  </conditionalFormatting>
  <conditionalFormatting sqref="M9">
    <cfRule type="cellIs" dxfId="2954" priority="2941" operator="equal">
      <formula>"jan."</formula>
    </cfRule>
  </conditionalFormatting>
  <conditionalFormatting sqref="L9">
    <cfRule type="cellIs" dxfId="2953" priority="2940" operator="equal">
      <formula>"jan."</formula>
    </cfRule>
  </conditionalFormatting>
  <conditionalFormatting sqref="M9">
    <cfRule type="cellIs" dxfId="2952" priority="2939" operator="equal">
      <formula>"jan."</formula>
    </cfRule>
  </conditionalFormatting>
  <conditionalFormatting sqref="L9">
    <cfRule type="cellIs" dxfId="2951" priority="2938" operator="equal">
      <formula>"jan."</formula>
    </cfRule>
  </conditionalFormatting>
  <conditionalFormatting sqref="M9">
    <cfRule type="cellIs" dxfId="2950" priority="2937" operator="equal">
      <formula>"jan."</formula>
    </cfRule>
  </conditionalFormatting>
  <conditionalFormatting sqref="K9">
    <cfRule type="cellIs" dxfId="2949" priority="2936" operator="equal">
      <formula>"jan."</formula>
    </cfRule>
  </conditionalFormatting>
  <conditionalFormatting sqref="L9">
    <cfRule type="cellIs" dxfId="2948" priority="2935" operator="equal">
      <formula>"jan."</formula>
    </cfRule>
  </conditionalFormatting>
  <conditionalFormatting sqref="N9">
    <cfRule type="cellIs" dxfId="2947" priority="2934" operator="equal">
      <formula>"jan."</formula>
    </cfRule>
  </conditionalFormatting>
  <conditionalFormatting sqref="M9">
    <cfRule type="cellIs" dxfId="2946" priority="2933" operator="equal">
      <formula>"jan."</formula>
    </cfRule>
  </conditionalFormatting>
  <conditionalFormatting sqref="L9">
    <cfRule type="cellIs" dxfId="2945" priority="2932" operator="equal">
      <formula>"jan."</formula>
    </cfRule>
  </conditionalFormatting>
  <conditionalFormatting sqref="M9">
    <cfRule type="cellIs" dxfId="2944" priority="2931" operator="equal">
      <formula>"jan."</formula>
    </cfRule>
  </conditionalFormatting>
  <conditionalFormatting sqref="L9">
    <cfRule type="cellIs" dxfId="2943" priority="2930" operator="equal">
      <formula>"jan."</formula>
    </cfRule>
  </conditionalFormatting>
  <conditionalFormatting sqref="M9">
    <cfRule type="cellIs" dxfId="2942" priority="2929" operator="equal">
      <formula>"jan."</formula>
    </cfRule>
  </conditionalFormatting>
  <conditionalFormatting sqref="K9">
    <cfRule type="cellIs" dxfId="2941" priority="2928" operator="equal">
      <formula>"jan."</formula>
    </cfRule>
  </conditionalFormatting>
  <conditionalFormatting sqref="L9">
    <cfRule type="cellIs" dxfId="2940" priority="2927" operator="equal">
      <formula>"jan."</formula>
    </cfRule>
  </conditionalFormatting>
  <conditionalFormatting sqref="N9">
    <cfRule type="cellIs" dxfId="2939" priority="2926" operator="equal">
      <formula>"jan."</formula>
    </cfRule>
  </conditionalFormatting>
  <conditionalFormatting sqref="L9">
    <cfRule type="cellIs" dxfId="2938" priority="2925" operator="equal">
      <formula>"jan."</formula>
    </cfRule>
  </conditionalFormatting>
  <conditionalFormatting sqref="K9">
    <cfRule type="cellIs" dxfId="2937" priority="2924" operator="equal">
      <formula>"jan."</formula>
    </cfRule>
  </conditionalFormatting>
  <conditionalFormatting sqref="L9">
    <cfRule type="cellIs" dxfId="2936" priority="2923" operator="equal">
      <formula>"jan."</formula>
    </cfRule>
  </conditionalFormatting>
  <conditionalFormatting sqref="K9">
    <cfRule type="cellIs" dxfId="2935" priority="2922" operator="equal">
      <formula>"jan."</formula>
    </cfRule>
  </conditionalFormatting>
  <conditionalFormatting sqref="L9">
    <cfRule type="cellIs" dxfId="2934" priority="2921" operator="equal">
      <formula>"jan."</formula>
    </cfRule>
  </conditionalFormatting>
  <conditionalFormatting sqref="J9">
    <cfRule type="cellIs" dxfId="2933" priority="2920" operator="equal">
      <formula>"jan."</formula>
    </cfRule>
  </conditionalFormatting>
  <conditionalFormatting sqref="K9">
    <cfRule type="cellIs" dxfId="2932" priority="2919" operator="equal">
      <formula>"jan."</formula>
    </cfRule>
  </conditionalFormatting>
  <conditionalFormatting sqref="M9">
    <cfRule type="cellIs" dxfId="2931" priority="2918" operator="equal">
      <formula>"jan."</formula>
    </cfRule>
  </conditionalFormatting>
  <conditionalFormatting sqref="M9">
    <cfRule type="cellIs" dxfId="2930" priority="2917" operator="equal">
      <formula>"jan."</formula>
    </cfRule>
  </conditionalFormatting>
  <conditionalFormatting sqref="L9">
    <cfRule type="cellIs" dxfId="2929" priority="2916" operator="equal">
      <formula>"jan."</formula>
    </cfRule>
  </conditionalFormatting>
  <conditionalFormatting sqref="M9">
    <cfRule type="cellIs" dxfId="2928" priority="2915" operator="equal">
      <formula>"jan."</formula>
    </cfRule>
  </conditionalFormatting>
  <conditionalFormatting sqref="L9">
    <cfRule type="cellIs" dxfId="2927" priority="2914" operator="equal">
      <formula>"jan."</formula>
    </cfRule>
  </conditionalFormatting>
  <conditionalFormatting sqref="M9">
    <cfRule type="cellIs" dxfId="2926" priority="2913" operator="equal">
      <formula>"jan."</formula>
    </cfRule>
  </conditionalFormatting>
  <conditionalFormatting sqref="K9">
    <cfRule type="cellIs" dxfId="2925" priority="2912" operator="equal">
      <formula>"jan."</formula>
    </cfRule>
  </conditionalFormatting>
  <conditionalFormatting sqref="L9">
    <cfRule type="cellIs" dxfId="2924" priority="2911" operator="equal">
      <formula>"jan."</formula>
    </cfRule>
  </conditionalFormatting>
  <conditionalFormatting sqref="N9">
    <cfRule type="cellIs" dxfId="2923" priority="2910" operator="equal">
      <formula>"jan."</formula>
    </cfRule>
  </conditionalFormatting>
  <conditionalFormatting sqref="L9">
    <cfRule type="cellIs" dxfId="2922" priority="2909" operator="equal">
      <formula>"jan."</formula>
    </cfRule>
  </conditionalFormatting>
  <conditionalFormatting sqref="K9">
    <cfRule type="cellIs" dxfId="2921" priority="2908" operator="equal">
      <formula>"jan."</formula>
    </cfRule>
  </conditionalFormatting>
  <conditionalFormatting sqref="L9">
    <cfRule type="cellIs" dxfId="2920" priority="2907" operator="equal">
      <formula>"jan."</formula>
    </cfRule>
  </conditionalFormatting>
  <conditionalFormatting sqref="K9">
    <cfRule type="cellIs" dxfId="2919" priority="2906" operator="equal">
      <formula>"jan."</formula>
    </cfRule>
  </conditionalFormatting>
  <conditionalFormatting sqref="L9">
    <cfRule type="cellIs" dxfId="2918" priority="2905" operator="equal">
      <formula>"jan."</formula>
    </cfRule>
  </conditionalFormatting>
  <conditionalFormatting sqref="J9">
    <cfRule type="cellIs" dxfId="2917" priority="2904" operator="equal">
      <formula>"jan."</formula>
    </cfRule>
  </conditionalFormatting>
  <conditionalFormatting sqref="K9">
    <cfRule type="cellIs" dxfId="2916" priority="2903" operator="equal">
      <formula>"jan."</formula>
    </cfRule>
  </conditionalFormatting>
  <conditionalFormatting sqref="M9">
    <cfRule type="cellIs" dxfId="2915" priority="2902" operator="equal">
      <formula>"jan."</formula>
    </cfRule>
  </conditionalFormatting>
  <conditionalFormatting sqref="L9">
    <cfRule type="cellIs" dxfId="2914" priority="2901" operator="equal">
      <formula>"jan."</formula>
    </cfRule>
  </conditionalFormatting>
  <conditionalFormatting sqref="K9">
    <cfRule type="cellIs" dxfId="2913" priority="2900" operator="equal">
      <formula>"jan."</formula>
    </cfRule>
  </conditionalFormatting>
  <conditionalFormatting sqref="L9">
    <cfRule type="cellIs" dxfId="2912" priority="2899" operator="equal">
      <formula>"jan."</formula>
    </cfRule>
  </conditionalFormatting>
  <conditionalFormatting sqref="K9">
    <cfRule type="cellIs" dxfId="2911" priority="2898" operator="equal">
      <formula>"jan."</formula>
    </cfRule>
  </conditionalFormatting>
  <conditionalFormatting sqref="L9">
    <cfRule type="cellIs" dxfId="2910" priority="2897" operator="equal">
      <formula>"jan."</formula>
    </cfRule>
  </conditionalFormatting>
  <conditionalFormatting sqref="J9">
    <cfRule type="cellIs" dxfId="2909" priority="2896" operator="equal">
      <formula>"jan."</formula>
    </cfRule>
  </conditionalFormatting>
  <conditionalFormatting sqref="K9">
    <cfRule type="cellIs" dxfId="2908" priority="2895" operator="equal">
      <formula>"jan."</formula>
    </cfRule>
  </conditionalFormatting>
  <conditionalFormatting sqref="M9">
    <cfRule type="cellIs" dxfId="2907" priority="2894" operator="equal">
      <formula>"jan."</formula>
    </cfRule>
  </conditionalFormatting>
  <conditionalFormatting sqref="K9">
    <cfRule type="cellIs" dxfId="2906" priority="2893" operator="equal">
      <formula>"jan."</formula>
    </cfRule>
  </conditionalFormatting>
  <conditionalFormatting sqref="J9">
    <cfRule type="cellIs" dxfId="2905" priority="2892" operator="equal">
      <formula>"jan."</formula>
    </cfRule>
  </conditionalFormatting>
  <conditionalFormatting sqref="K9">
    <cfRule type="cellIs" dxfId="2904" priority="2891" operator="equal">
      <formula>"jan."</formula>
    </cfRule>
  </conditionalFormatting>
  <conditionalFormatting sqref="J9">
    <cfRule type="cellIs" dxfId="2903" priority="2890" operator="equal">
      <formula>"jan."</formula>
    </cfRule>
  </conditionalFormatting>
  <conditionalFormatting sqref="K9">
    <cfRule type="cellIs" dxfId="2902" priority="2889" operator="equal">
      <formula>"jan."</formula>
    </cfRule>
  </conditionalFormatting>
  <conditionalFormatting sqref="I9">
    <cfRule type="cellIs" dxfId="2901" priority="2888" operator="equal">
      <formula>"jan."</formula>
    </cfRule>
  </conditionalFormatting>
  <conditionalFormatting sqref="J9">
    <cfRule type="cellIs" dxfId="2900" priority="2887" operator="equal">
      <formula>"jan."</formula>
    </cfRule>
  </conditionalFormatting>
  <conditionalFormatting sqref="L9">
    <cfRule type="cellIs" dxfId="2899" priority="2886" operator="equal">
      <formula>"jan."</formula>
    </cfRule>
  </conditionalFormatting>
  <conditionalFormatting sqref="M9">
    <cfRule type="cellIs" dxfId="2898" priority="2885" operator="equal">
      <formula>"jan."</formula>
    </cfRule>
  </conditionalFormatting>
  <conditionalFormatting sqref="L9">
    <cfRule type="cellIs" dxfId="2897" priority="2884" operator="equal">
      <formula>"jan."</formula>
    </cfRule>
  </conditionalFormatting>
  <conditionalFormatting sqref="M9">
    <cfRule type="cellIs" dxfId="2896" priority="2883" operator="equal">
      <formula>"jan."</formula>
    </cfRule>
  </conditionalFormatting>
  <conditionalFormatting sqref="L9">
    <cfRule type="cellIs" dxfId="2895" priority="2882" operator="equal">
      <formula>"jan."</formula>
    </cfRule>
  </conditionalFormatting>
  <conditionalFormatting sqref="M9">
    <cfRule type="cellIs" dxfId="2894" priority="2881" operator="equal">
      <formula>"jan."</formula>
    </cfRule>
  </conditionalFormatting>
  <conditionalFormatting sqref="K9">
    <cfRule type="cellIs" dxfId="2893" priority="2880" operator="equal">
      <formula>"jan."</formula>
    </cfRule>
  </conditionalFormatting>
  <conditionalFormatting sqref="L9">
    <cfRule type="cellIs" dxfId="2892" priority="2879" operator="equal">
      <formula>"jan."</formula>
    </cfRule>
  </conditionalFormatting>
  <conditionalFormatting sqref="L9">
    <cfRule type="cellIs" dxfId="2891" priority="2878" operator="equal">
      <formula>"jan."</formula>
    </cfRule>
  </conditionalFormatting>
  <conditionalFormatting sqref="K9">
    <cfRule type="cellIs" dxfId="2890" priority="2877" operator="equal">
      <formula>"jan."</formula>
    </cfRule>
  </conditionalFormatting>
  <conditionalFormatting sqref="L9">
    <cfRule type="cellIs" dxfId="2889" priority="2876" operator="equal">
      <formula>"jan."</formula>
    </cfRule>
  </conditionalFormatting>
  <conditionalFormatting sqref="K9">
    <cfRule type="cellIs" dxfId="2888" priority="2875" operator="equal">
      <formula>"jan."</formula>
    </cfRule>
  </conditionalFormatting>
  <conditionalFormatting sqref="L9">
    <cfRule type="cellIs" dxfId="2887" priority="2874" operator="equal">
      <formula>"jan."</formula>
    </cfRule>
  </conditionalFormatting>
  <conditionalFormatting sqref="J9">
    <cfRule type="cellIs" dxfId="2886" priority="2873" operator="equal">
      <formula>"jan."</formula>
    </cfRule>
  </conditionalFormatting>
  <conditionalFormatting sqref="K9">
    <cfRule type="cellIs" dxfId="2885" priority="2872" operator="equal">
      <formula>"jan."</formula>
    </cfRule>
  </conditionalFormatting>
  <conditionalFormatting sqref="M9">
    <cfRule type="cellIs" dxfId="2884" priority="2871" operator="equal">
      <formula>"jan."</formula>
    </cfRule>
  </conditionalFormatting>
  <conditionalFormatting sqref="L9">
    <cfRule type="cellIs" dxfId="2883" priority="2870" operator="equal">
      <formula>"jan."</formula>
    </cfRule>
  </conditionalFormatting>
  <conditionalFormatting sqref="K9">
    <cfRule type="cellIs" dxfId="2882" priority="2869" operator="equal">
      <formula>"jan."</formula>
    </cfRule>
  </conditionalFormatting>
  <conditionalFormatting sqref="L9">
    <cfRule type="cellIs" dxfId="2881" priority="2868" operator="equal">
      <formula>"jan."</formula>
    </cfRule>
  </conditionalFormatting>
  <conditionalFormatting sqref="K9">
    <cfRule type="cellIs" dxfId="2880" priority="2867" operator="equal">
      <formula>"jan."</formula>
    </cfRule>
  </conditionalFormatting>
  <conditionalFormatting sqref="L9">
    <cfRule type="cellIs" dxfId="2879" priority="2866" operator="equal">
      <formula>"jan."</formula>
    </cfRule>
  </conditionalFormatting>
  <conditionalFormatting sqref="J9">
    <cfRule type="cellIs" dxfId="2878" priority="2865" operator="equal">
      <formula>"jan."</formula>
    </cfRule>
  </conditionalFormatting>
  <conditionalFormatting sqref="K9">
    <cfRule type="cellIs" dxfId="2877" priority="2864" operator="equal">
      <formula>"jan."</formula>
    </cfRule>
  </conditionalFormatting>
  <conditionalFormatting sqref="M9">
    <cfRule type="cellIs" dxfId="2876" priority="2863" operator="equal">
      <formula>"jan."</formula>
    </cfRule>
  </conditionalFormatting>
  <conditionalFormatting sqref="K9">
    <cfRule type="cellIs" dxfId="2875" priority="2862" operator="equal">
      <formula>"jan."</formula>
    </cfRule>
  </conditionalFormatting>
  <conditionalFormatting sqref="J9">
    <cfRule type="cellIs" dxfId="2874" priority="2861" operator="equal">
      <formula>"jan."</formula>
    </cfRule>
  </conditionalFormatting>
  <conditionalFormatting sqref="K9">
    <cfRule type="cellIs" dxfId="2873" priority="2860" operator="equal">
      <formula>"jan."</formula>
    </cfRule>
  </conditionalFormatting>
  <conditionalFormatting sqref="J9">
    <cfRule type="cellIs" dxfId="2872" priority="2859" operator="equal">
      <formula>"jan."</formula>
    </cfRule>
  </conditionalFormatting>
  <conditionalFormatting sqref="K9">
    <cfRule type="cellIs" dxfId="2871" priority="2858" operator="equal">
      <formula>"jan."</formula>
    </cfRule>
  </conditionalFormatting>
  <conditionalFormatting sqref="I9">
    <cfRule type="cellIs" dxfId="2870" priority="2857" operator="equal">
      <formula>"jan."</formula>
    </cfRule>
  </conditionalFormatting>
  <conditionalFormatting sqref="J9">
    <cfRule type="cellIs" dxfId="2869" priority="2856" operator="equal">
      <formula>"jan."</formula>
    </cfRule>
  </conditionalFormatting>
  <conditionalFormatting sqref="L9">
    <cfRule type="cellIs" dxfId="2868" priority="2855" operator="equal">
      <formula>"jan."</formula>
    </cfRule>
  </conditionalFormatting>
  <conditionalFormatting sqref="L9">
    <cfRule type="cellIs" dxfId="2867" priority="2854" operator="equal">
      <formula>"jan."</formula>
    </cfRule>
  </conditionalFormatting>
  <conditionalFormatting sqref="K9">
    <cfRule type="cellIs" dxfId="2866" priority="2853" operator="equal">
      <formula>"jan."</formula>
    </cfRule>
  </conditionalFormatting>
  <conditionalFormatting sqref="L9">
    <cfRule type="cellIs" dxfId="2865" priority="2852" operator="equal">
      <formula>"jan."</formula>
    </cfRule>
  </conditionalFormatting>
  <conditionalFormatting sqref="K9">
    <cfRule type="cellIs" dxfId="2864" priority="2851" operator="equal">
      <formula>"jan."</formula>
    </cfRule>
  </conditionalFormatting>
  <conditionalFormatting sqref="L9">
    <cfRule type="cellIs" dxfId="2863" priority="2850" operator="equal">
      <formula>"jan."</formula>
    </cfRule>
  </conditionalFormatting>
  <conditionalFormatting sqref="J9">
    <cfRule type="cellIs" dxfId="2862" priority="2849" operator="equal">
      <formula>"jan."</formula>
    </cfRule>
  </conditionalFormatting>
  <conditionalFormatting sqref="K9">
    <cfRule type="cellIs" dxfId="2861" priority="2848" operator="equal">
      <formula>"jan."</formula>
    </cfRule>
  </conditionalFormatting>
  <conditionalFormatting sqref="M9">
    <cfRule type="cellIs" dxfId="2860" priority="2847" operator="equal">
      <formula>"jan."</formula>
    </cfRule>
  </conditionalFormatting>
  <conditionalFormatting sqref="K9">
    <cfRule type="cellIs" dxfId="2859" priority="2846" operator="equal">
      <formula>"jan."</formula>
    </cfRule>
  </conditionalFormatting>
  <conditionalFormatting sqref="J9">
    <cfRule type="cellIs" dxfId="2858" priority="2845" operator="equal">
      <formula>"jan."</formula>
    </cfRule>
  </conditionalFormatting>
  <conditionalFormatting sqref="K9">
    <cfRule type="cellIs" dxfId="2857" priority="2844" operator="equal">
      <formula>"jan."</formula>
    </cfRule>
  </conditionalFormatting>
  <conditionalFormatting sqref="J9">
    <cfRule type="cellIs" dxfId="2856" priority="2843" operator="equal">
      <formula>"jan."</formula>
    </cfRule>
  </conditionalFormatting>
  <conditionalFormatting sqref="K9">
    <cfRule type="cellIs" dxfId="2855" priority="2842" operator="equal">
      <formula>"jan."</formula>
    </cfRule>
  </conditionalFormatting>
  <conditionalFormatting sqref="I9">
    <cfRule type="cellIs" dxfId="2854" priority="2841" operator="equal">
      <formula>"jan."</formula>
    </cfRule>
  </conditionalFormatting>
  <conditionalFormatting sqref="J9">
    <cfRule type="cellIs" dxfId="2853" priority="2840" operator="equal">
      <formula>"jan."</formula>
    </cfRule>
  </conditionalFormatting>
  <conditionalFormatting sqref="L9">
    <cfRule type="cellIs" dxfId="2852" priority="2839" operator="equal">
      <formula>"jan."</formula>
    </cfRule>
  </conditionalFormatting>
  <conditionalFormatting sqref="K9">
    <cfRule type="cellIs" dxfId="2851" priority="2838" operator="equal">
      <formula>"jan."</formula>
    </cfRule>
  </conditionalFormatting>
  <conditionalFormatting sqref="J9">
    <cfRule type="cellIs" dxfId="2850" priority="2837" operator="equal">
      <formula>"jan."</formula>
    </cfRule>
  </conditionalFormatting>
  <conditionalFormatting sqref="K9">
    <cfRule type="cellIs" dxfId="2849" priority="2836" operator="equal">
      <formula>"jan."</formula>
    </cfRule>
  </conditionalFormatting>
  <conditionalFormatting sqref="J9">
    <cfRule type="cellIs" dxfId="2848" priority="2835" operator="equal">
      <formula>"jan."</formula>
    </cfRule>
  </conditionalFormatting>
  <conditionalFormatting sqref="K9">
    <cfRule type="cellIs" dxfId="2847" priority="2834" operator="equal">
      <formula>"jan."</formula>
    </cfRule>
  </conditionalFormatting>
  <conditionalFormatting sqref="I9">
    <cfRule type="cellIs" dxfId="2846" priority="2833" operator="equal">
      <formula>"jan."</formula>
    </cfRule>
  </conditionalFormatting>
  <conditionalFormatting sqref="J9">
    <cfRule type="cellIs" dxfId="2845" priority="2832" operator="equal">
      <formula>"jan."</formula>
    </cfRule>
  </conditionalFormatting>
  <conditionalFormatting sqref="L9">
    <cfRule type="cellIs" dxfId="2844" priority="2831" operator="equal">
      <formula>"jan."</formula>
    </cfRule>
  </conditionalFormatting>
  <conditionalFormatting sqref="J9">
    <cfRule type="cellIs" dxfId="2843" priority="2830" operator="equal">
      <formula>"jan."</formula>
    </cfRule>
  </conditionalFormatting>
  <conditionalFormatting sqref="I9">
    <cfRule type="cellIs" dxfId="2842" priority="2829" operator="equal">
      <formula>"jan."</formula>
    </cfRule>
  </conditionalFormatting>
  <conditionalFormatting sqref="J9">
    <cfRule type="cellIs" dxfId="2841" priority="2828" operator="equal">
      <formula>"jan."</formula>
    </cfRule>
  </conditionalFormatting>
  <conditionalFormatting sqref="I9">
    <cfRule type="cellIs" dxfId="2840" priority="2827" operator="equal">
      <formula>"jan."</formula>
    </cfRule>
  </conditionalFormatting>
  <conditionalFormatting sqref="J9">
    <cfRule type="cellIs" dxfId="2839" priority="2826" operator="equal">
      <formula>"jan."</formula>
    </cfRule>
  </conditionalFormatting>
  <conditionalFormatting sqref="H9">
    <cfRule type="cellIs" dxfId="2838" priority="2825" operator="equal">
      <formula>"jan."</formula>
    </cfRule>
  </conditionalFormatting>
  <conditionalFormatting sqref="I9">
    <cfRule type="cellIs" dxfId="2837" priority="2824" operator="equal">
      <formula>"jan."</formula>
    </cfRule>
  </conditionalFormatting>
  <conditionalFormatting sqref="K9">
    <cfRule type="cellIs" dxfId="2836" priority="2823" operator="equal">
      <formula>"jan."</formula>
    </cfRule>
  </conditionalFormatting>
  <conditionalFormatting sqref="N9">
    <cfRule type="cellIs" dxfId="2835" priority="2822" operator="equal">
      <formula>"jan."</formula>
    </cfRule>
  </conditionalFormatting>
  <conditionalFormatting sqref="O9">
    <cfRule type="cellIs" dxfId="2834" priority="2821" operator="equal">
      <formula>"jan."</formula>
    </cfRule>
  </conditionalFormatting>
  <conditionalFormatting sqref="P9">
    <cfRule type="cellIs" dxfId="2833" priority="2820" operator="equal">
      <formula>"jan."</formula>
    </cfRule>
  </conditionalFormatting>
  <conditionalFormatting sqref="N9">
    <cfRule type="cellIs" dxfId="2832" priority="2819" operator="equal">
      <formula>"jan."</formula>
    </cfRule>
  </conditionalFormatting>
  <conditionalFormatting sqref="M9">
    <cfRule type="cellIs" dxfId="2831" priority="2818" operator="equal">
      <formula>"jan."</formula>
    </cfRule>
  </conditionalFormatting>
  <conditionalFormatting sqref="N9">
    <cfRule type="cellIs" dxfId="2830" priority="2817" operator="equal">
      <formula>"jan."</formula>
    </cfRule>
  </conditionalFormatting>
  <conditionalFormatting sqref="M9">
    <cfRule type="cellIs" dxfId="2829" priority="2816" operator="equal">
      <formula>"jan."</formula>
    </cfRule>
  </conditionalFormatting>
  <conditionalFormatting sqref="N9">
    <cfRule type="cellIs" dxfId="2828" priority="2815" operator="equal">
      <formula>"jan."</formula>
    </cfRule>
  </conditionalFormatting>
  <conditionalFormatting sqref="L9">
    <cfRule type="cellIs" dxfId="2827" priority="2814" operator="equal">
      <formula>"jan."</formula>
    </cfRule>
  </conditionalFormatting>
  <conditionalFormatting sqref="M9">
    <cfRule type="cellIs" dxfId="2826" priority="2813" operator="equal">
      <formula>"jan."</formula>
    </cfRule>
  </conditionalFormatting>
  <conditionalFormatting sqref="M9">
    <cfRule type="cellIs" dxfId="2825" priority="2812" operator="equal">
      <formula>"jan."</formula>
    </cfRule>
  </conditionalFormatting>
  <conditionalFormatting sqref="L9">
    <cfRule type="cellIs" dxfId="2824" priority="2811" operator="equal">
      <formula>"jan."</formula>
    </cfRule>
  </conditionalFormatting>
  <conditionalFormatting sqref="M9">
    <cfRule type="cellIs" dxfId="2823" priority="2810" operator="equal">
      <formula>"jan."</formula>
    </cfRule>
  </conditionalFormatting>
  <conditionalFormatting sqref="L9">
    <cfRule type="cellIs" dxfId="2822" priority="2809" operator="equal">
      <formula>"jan."</formula>
    </cfRule>
  </conditionalFormatting>
  <conditionalFormatting sqref="M9">
    <cfRule type="cellIs" dxfId="2821" priority="2808" operator="equal">
      <formula>"jan."</formula>
    </cfRule>
  </conditionalFormatting>
  <conditionalFormatting sqref="K9">
    <cfRule type="cellIs" dxfId="2820" priority="2807" operator="equal">
      <formula>"jan."</formula>
    </cfRule>
  </conditionalFormatting>
  <conditionalFormatting sqref="L9">
    <cfRule type="cellIs" dxfId="2819" priority="2806" operator="equal">
      <formula>"jan."</formula>
    </cfRule>
  </conditionalFormatting>
  <conditionalFormatting sqref="N9">
    <cfRule type="cellIs" dxfId="2818" priority="2805" operator="equal">
      <formula>"jan."</formula>
    </cfRule>
  </conditionalFormatting>
  <conditionalFormatting sqref="M9">
    <cfRule type="cellIs" dxfId="2817" priority="2804" operator="equal">
      <formula>"jan."</formula>
    </cfRule>
  </conditionalFormatting>
  <conditionalFormatting sqref="L9">
    <cfRule type="cellIs" dxfId="2816" priority="2803" operator="equal">
      <formula>"jan."</formula>
    </cfRule>
  </conditionalFormatting>
  <conditionalFormatting sqref="M9">
    <cfRule type="cellIs" dxfId="2815" priority="2802" operator="equal">
      <formula>"jan."</formula>
    </cfRule>
  </conditionalFormatting>
  <conditionalFormatting sqref="L9">
    <cfRule type="cellIs" dxfId="2814" priority="2801" operator="equal">
      <formula>"jan."</formula>
    </cfRule>
  </conditionalFormatting>
  <conditionalFormatting sqref="M9">
    <cfRule type="cellIs" dxfId="2813" priority="2800" operator="equal">
      <formula>"jan."</formula>
    </cfRule>
  </conditionalFormatting>
  <conditionalFormatting sqref="K9">
    <cfRule type="cellIs" dxfId="2812" priority="2799" operator="equal">
      <formula>"jan."</formula>
    </cfRule>
  </conditionalFormatting>
  <conditionalFormatting sqref="L9">
    <cfRule type="cellIs" dxfId="2811" priority="2798" operator="equal">
      <formula>"jan."</formula>
    </cfRule>
  </conditionalFormatting>
  <conditionalFormatting sqref="N9">
    <cfRule type="cellIs" dxfId="2810" priority="2797" operator="equal">
      <formula>"jan."</formula>
    </cfRule>
  </conditionalFormatting>
  <conditionalFormatting sqref="L9">
    <cfRule type="cellIs" dxfId="2809" priority="2796" operator="equal">
      <formula>"jan."</formula>
    </cfRule>
  </conditionalFormatting>
  <conditionalFormatting sqref="K9">
    <cfRule type="cellIs" dxfId="2808" priority="2795" operator="equal">
      <formula>"jan."</formula>
    </cfRule>
  </conditionalFormatting>
  <conditionalFormatting sqref="L9">
    <cfRule type="cellIs" dxfId="2807" priority="2794" operator="equal">
      <formula>"jan."</formula>
    </cfRule>
  </conditionalFormatting>
  <conditionalFormatting sqref="K9">
    <cfRule type="cellIs" dxfId="2806" priority="2793" operator="equal">
      <formula>"jan."</formula>
    </cfRule>
  </conditionalFormatting>
  <conditionalFormatting sqref="L9">
    <cfRule type="cellIs" dxfId="2805" priority="2792" operator="equal">
      <formula>"jan."</formula>
    </cfRule>
  </conditionalFormatting>
  <conditionalFormatting sqref="J9">
    <cfRule type="cellIs" dxfId="2804" priority="2791" operator="equal">
      <formula>"jan."</formula>
    </cfRule>
  </conditionalFormatting>
  <conditionalFormatting sqref="K9">
    <cfRule type="cellIs" dxfId="2803" priority="2790" operator="equal">
      <formula>"jan."</formula>
    </cfRule>
  </conditionalFormatting>
  <conditionalFormatting sqref="M9">
    <cfRule type="cellIs" dxfId="2802" priority="2789" operator="equal">
      <formula>"jan."</formula>
    </cfRule>
  </conditionalFormatting>
  <conditionalFormatting sqref="M9">
    <cfRule type="cellIs" dxfId="2801" priority="2788" operator="equal">
      <formula>"jan."</formula>
    </cfRule>
  </conditionalFormatting>
  <conditionalFormatting sqref="L9">
    <cfRule type="cellIs" dxfId="2800" priority="2787" operator="equal">
      <formula>"jan."</formula>
    </cfRule>
  </conditionalFormatting>
  <conditionalFormatting sqref="M9">
    <cfRule type="cellIs" dxfId="2799" priority="2786" operator="equal">
      <formula>"jan."</formula>
    </cfRule>
  </conditionalFormatting>
  <conditionalFormatting sqref="L9">
    <cfRule type="cellIs" dxfId="2798" priority="2785" operator="equal">
      <formula>"jan."</formula>
    </cfRule>
  </conditionalFormatting>
  <conditionalFormatting sqref="M9">
    <cfRule type="cellIs" dxfId="2797" priority="2784" operator="equal">
      <formula>"jan."</formula>
    </cfRule>
  </conditionalFormatting>
  <conditionalFormatting sqref="K9">
    <cfRule type="cellIs" dxfId="2796" priority="2783" operator="equal">
      <formula>"jan."</formula>
    </cfRule>
  </conditionalFormatting>
  <conditionalFormatting sqref="L9">
    <cfRule type="cellIs" dxfId="2795" priority="2782" operator="equal">
      <formula>"jan."</formula>
    </cfRule>
  </conditionalFormatting>
  <conditionalFormatting sqref="N9">
    <cfRule type="cellIs" dxfId="2794" priority="2781" operator="equal">
      <formula>"jan."</formula>
    </cfRule>
  </conditionalFormatting>
  <conditionalFormatting sqref="L9">
    <cfRule type="cellIs" dxfId="2793" priority="2780" operator="equal">
      <formula>"jan."</formula>
    </cfRule>
  </conditionalFormatting>
  <conditionalFormatting sqref="K9">
    <cfRule type="cellIs" dxfId="2792" priority="2779" operator="equal">
      <formula>"jan."</formula>
    </cfRule>
  </conditionalFormatting>
  <conditionalFormatting sqref="L9">
    <cfRule type="cellIs" dxfId="2791" priority="2778" operator="equal">
      <formula>"jan."</formula>
    </cfRule>
  </conditionalFormatting>
  <conditionalFormatting sqref="K9">
    <cfRule type="cellIs" dxfId="2790" priority="2777" operator="equal">
      <formula>"jan."</formula>
    </cfRule>
  </conditionalFormatting>
  <conditionalFormatting sqref="L9">
    <cfRule type="cellIs" dxfId="2789" priority="2776" operator="equal">
      <formula>"jan."</formula>
    </cfRule>
  </conditionalFormatting>
  <conditionalFormatting sqref="J9">
    <cfRule type="cellIs" dxfId="2788" priority="2775" operator="equal">
      <formula>"jan."</formula>
    </cfRule>
  </conditionalFormatting>
  <conditionalFormatting sqref="K9">
    <cfRule type="cellIs" dxfId="2787" priority="2774" operator="equal">
      <formula>"jan."</formula>
    </cfRule>
  </conditionalFormatting>
  <conditionalFormatting sqref="M9">
    <cfRule type="cellIs" dxfId="2786" priority="2773" operator="equal">
      <formula>"jan."</formula>
    </cfRule>
  </conditionalFormatting>
  <conditionalFormatting sqref="L9">
    <cfRule type="cellIs" dxfId="2785" priority="2772" operator="equal">
      <formula>"jan."</formula>
    </cfRule>
  </conditionalFormatting>
  <conditionalFormatting sqref="K9">
    <cfRule type="cellIs" dxfId="2784" priority="2771" operator="equal">
      <formula>"jan."</formula>
    </cfRule>
  </conditionalFormatting>
  <conditionalFormatting sqref="L9">
    <cfRule type="cellIs" dxfId="2783" priority="2770" operator="equal">
      <formula>"jan."</formula>
    </cfRule>
  </conditionalFormatting>
  <conditionalFormatting sqref="K9">
    <cfRule type="cellIs" dxfId="2782" priority="2769" operator="equal">
      <formula>"jan."</formula>
    </cfRule>
  </conditionalFormatting>
  <conditionalFormatting sqref="L9">
    <cfRule type="cellIs" dxfId="2781" priority="2768" operator="equal">
      <formula>"jan."</formula>
    </cfRule>
  </conditionalFormatting>
  <conditionalFormatting sqref="J9">
    <cfRule type="cellIs" dxfId="2780" priority="2767" operator="equal">
      <formula>"jan."</formula>
    </cfRule>
  </conditionalFormatting>
  <conditionalFormatting sqref="K9">
    <cfRule type="cellIs" dxfId="2779" priority="2766" operator="equal">
      <formula>"jan."</formula>
    </cfRule>
  </conditionalFormatting>
  <conditionalFormatting sqref="M9">
    <cfRule type="cellIs" dxfId="2778" priority="2765" operator="equal">
      <formula>"jan."</formula>
    </cfRule>
  </conditionalFormatting>
  <conditionalFormatting sqref="K9">
    <cfRule type="cellIs" dxfId="2777" priority="2764" operator="equal">
      <formula>"jan."</formula>
    </cfRule>
  </conditionalFormatting>
  <conditionalFormatting sqref="J9">
    <cfRule type="cellIs" dxfId="2776" priority="2763" operator="equal">
      <formula>"jan."</formula>
    </cfRule>
  </conditionalFormatting>
  <conditionalFormatting sqref="K9">
    <cfRule type="cellIs" dxfId="2775" priority="2762" operator="equal">
      <formula>"jan."</formula>
    </cfRule>
  </conditionalFormatting>
  <conditionalFormatting sqref="J9">
    <cfRule type="cellIs" dxfId="2774" priority="2761" operator="equal">
      <formula>"jan."</formula>
    </cfRule>
  </conditionalFormatting>
  <conditionalFormatting sqref="K9">
    <cfRule type="cellIs" dxfId="2773" priority="2760" operator="equal">
      <formula>"jan."</formula>
    </cfRule>
  </conditionalFormatting>
  <conditionalFormatting sqref="I9">
    <cfRule type="cellIs" dxfId="2772" priority="2759" operator="equal">
      <formula>"jan."</formula>
    </cfRule>
  </conditionalFormatting>
  <conditionalFormatting sqref="J9">
    <cfRule type="cellIs" dxfId="2771" priority="2758" operator="equal">
      <formula>"jan."</formula>
    </cfRule>
  </conditionalFormatting>
  <conditionalFormatting sqref="L9">
    <cfRule type="cellIs" dxfId="2770" priority="2757" operator="equal">
      <formula>"jan."</formula>
    </cfRule>
  </conditionalFormatting>
  <conditionalFormatting sqref="M9">
    <cfRule type="cellIs" dxfId="2769" priority="2756" operator="equal">
      <formula>"jan."</formula>
    </cfRule>
  </conditionalFormatting>
  <conditionalFormatting sqref="L9">
    <cfRule type="cellIs" dxfId="2768" priority="2755" operator="equal">
      <formula>"jan."</formula>
    </cfRule>
  </conditionalFormatting>
  <conditionalFormatting sqref="M9">
    <cfRule type="cellIs" dxfId="2767" priority="2754" operator="equal">
      <formula>"jan."</formula>
    </cfRule>
  </conditionalFormatting>
  <conditionalFormatting sqref="L9">
    <cfRule type="cellIs" dxfId="2766" priority="2753" operator="equal">
      <formula>"jan."</formula>
    </cfRule>
  </conditionalFormatting>
  <conditionalFormatting sqref="M9">
    <cfRule type="cellIs" dxfId="2765" priority="2752" operator="equal">
      <formula>"jan."</formula>
    </cfRule>
  </conditionalFormatting>
  <conditionalFormatting sqref="K9">
    <cfRule type="cellIs" dxfId="2764" priority="2751" operator="equal">
      <formula>"jan."</formula>
    </cfRule>
  </conditionalFormatting>
  <conditionalFormatting sqref="L9">
    <cfRule type="cellIs" dxfId="2763" priority="2750" operator="equal">
      <formula>"jan."</formula>
    </cfRule>
  </conditionalFormatting>
  <conditionalFormatting sqref="L9">
    <cfRule type="cellIs" dxfId="2762" priority="2749" operator="equal">
      <formula>"jan."</formula>
    </cfRule>
  </conditionalFormatting>
  <conditionalFormatting sqref="K9">
    <cfRule type="cellIs" dxfId="2761" priority="2748" operator="equal">
      <formula>"jan."</formula>
    </cfRule>
  </conditionalFormatting>
  <conditionalFormatting sqref="L9">
    <cfRule type="cellIs" dxfId="2760" priority="2747" operator="equal">
      <formula>"jan."</formula>
    </cfRule>
  </conditionalFormatting>
  <conditionalFormatting sqref="K9">
    <cfRule type="cellIs" dxfId="2759" priority="2746" operator="equal">
      <formula>"jan."</formula>
    </cfRule>
  </conditionalFormatting>
  <conditionalFormatting sqref="L9">
    <cfRule type="cellIs" dxfId="2758" priority="2745" operator="equal">
      <formula>"jan."</formula>
    </cfRule>
  </conditionalFormatting>
  <conditionalFormatting sqref="J9">
    <cfRule type="cellIs" dxfId="2757" priority="2744" operator="equal">
      <formula>"jan."</formula>
    </cfRule>
  </conditionalFormatting>
  <conditionalFormatting sqref="K9">
    <cfRule type="cellIs" dxfId="2756" priority="2743" operator="equal">
      <formula>"jan."</formula>
    </cfRule>
  </conditionalFormatting>
  <conditionalFormatting sqref="M9">
    <cfRule type="cellIs" dxfId="2755" priority="2742" operator="equal">
      <formula>"jan."</formula>
    </cfRule>
  </conditionalFormatting>
  <conditionalFormatting sqref="L9">
    <cfRule type="cellIs" dxfId="2754" priority="2741" operator="equal">
      <formula>"jan."</formula>
    </cfRule>
  </conditionalFormatting>
  <conditionalFormatting sqref="K9">
    <cfRule type="cellIs" dxfId="2753" priority="2740" operator="equal">
      <formula>"jan."</formula>
    </cfRule>
  </conditionalFormatting>
  <conditionalFormatting sqref="L9">
    <cfRule type="cellIs" dxfId="2752" priority="2739" operator="equal">
      <formula>"jan."</formula>
    </cfRule>
  </conditionalFormatting>
  <conditionalFormatting sqref="K9">
    <cfRule type="cellIs" dxfId="2751" priority="2738" operator="equal">
      <formula>"jan."</formula>
    </cfRule>
  </conditionalFormatting>
  <conditionalFormatting sqref="L9">
    <cfRule type="cellIs" dxfId="2750" priority="2737" operator="equal">
      <formula>"jan."</formula>
    </cfRule>
  </conditionalFormatting>
  <conditionalFormatting sqref="J9">
    <cfRule type="cellIs" dxfId="2749" priority="2736" operator="equal">
      <formula>"jan."</formula>
    </cfRule>
  </conditionalFormatting>
  <conditionalFormatting sqref="K9">
    <cfRule type="cellIs" dxfId="2748" priority="2735" operator="equal">
      <formula>"jan."</formula>
    </cfRule>
  </conditionalFormatting>
  <conditionalFormatting sqref="M9">
    <cfRule type="cellIs" dxfId="2747" priority="2734" operator="equal">
      <formula>"jan."</formula>
    </cfRule>
  </conditionalFormatting>
  <conditionalFormatting sqref="K9">
    <cfRule type="cellIs" dxfId="2746" priority="2733" operator="equal">
      <formula>"jan."</formula>
    </cfRule>
  </conditionalFormatting>
  <conditionalFormatting sqref="J9">
    <cfRule type="cellIs" dxfId="2745" priority="2732" operator="equal">
      <formula>"jan."</formula>
    </cfRule>
  </conditionalFormatting>
  <conditionalFormatting sqref="K9">
    <cfRule type="cellIs" dxfId="2744" priority="2731" operator="equal">
      <formula>"jan."</formula>
    </cfRule>
  </conditionalFormatting>
  <conditionalFormatting sqref="J9">
    <cfRule type="cellIs" dxfId="2743" priority="2730" operator="equal">
      <formula>"jan."</formula>
    </cfRule>
  </conditionalFormatting>
  <conditionalFormatting sqref="K9">
    <cfRule type="cellIs" dxfId="2742" priority="2729" operator="equal">
      <formula>"jan."</formula>
    </cfRule>
  </conditionalFormatting>
  <conditionalFormatting sqref="I9">
    <cfRule type="cellIs" dxfId="2741" priority="2728" operator="equal">
      <formula>"jan."</formula>
    </cfRule>
  </conditionalFormatting>
  <conditionalFormatting sqref="J9">
    <cfRule type="cellIs" dxfId="2740" priority="2727" operator="equal">
      <formula>"jan."</formula>
    </cfRule>
  </conditionalFormatting>
  <conditionalFormatting sqref="L9">
    <cfRule type="cellIs" dxfId="2739" priority="2726" operator="equal">
      <formula>"jan."</formula>
    </cfRule>
  </conditionalFormatting>
  <conditionalFormatting sqref="L9">
    <cfRule type="cellIs" dxfId="2738" priority="2725" operator="equal">
      <formula>"jan."</formula>
    </cfRule>
  </conditionalFormatting>
  <conditionalFormatting sqref="K9">
    <cfRule type="cellIs" dxfId="2737" priority="2724" operator="equal">
      <formula>"jan."</formula>
    </cfRule>
  </conditionalFormatting>
  <conditionalFormatting sqref="L9">
    <cfRule type="cellIs" dxfId="2736" priority="2723" operator="equal">
      <formula>"jan."</formula>
    </cfRule>
  </conditionalFormatting>
  <conditionalFormatting sqref="K9">
    <cfRule type="cellIs" dxfId="2735" priority="2722" operator="equal">
      <formula>"jan."</formula>
    </cfRule>
  </conditionalFormatting>
  <conditionalFormatting sqref="L9">
    <cfRule type="cellIs" dxfId="2734" priority="2721" operator="equal">
      <formula>"jan."</formula>
    </cfRule>
  </conditionalFormatting>
  <conditionalFormatting sqref="J9">
    <cfRule type="cellIs" dxfId="2733" priority="2720" operator="equal">
      <formula>"jan."</formula>
    </cfRule>
  </conditionalFormatting>
  <conditionalFormatting sqref="K9">
    <cfRule type="cellIs" dxfId="2732" priority="2719" operator="equal">
      <formula>"jan."</formula>
    </cfRule>
  </conditionalFormatting>
  <conditionalFormatting sqref="M9">
    <cfRule type="cellIs" dxfId="2731" priority="2718" operator="equal">
      <formula>"jan."</formula>
    </cfRule>
  </conditionalFormatting>
  <conditionalFormatting sqref="K9">
    <cfRule type="cellIs" dxfId="2730" priority="2717" operator="equal">
      <formula>"jan."</formula>
    </cfRule>
  </conditionalFormatting>
  <conditionalFormatting sqref="J9">
    <cfRule type="cellIs" dxfId="2729" priority="2716" operator="equal">
      <formula>"jan."</formula>
    </cfRule>
  </conditionalFormatting>
  <conditionalFormatting sqref="K9">
    <cfRule type="cellIs" dxfId="2728" priority="2715" operator="equal">
      <formula>"jan."</formula>
    </cfRule>
  </conditionalFormatting>
  <conditionalFormatting sqref="J9">
    <cfRule type="cellIs" dxfId="2727" priority="2714" operator="equal">
      <formula>"jan."</formula>
    </cfRule>
  </conditionalFormatting>
  <conditionalFormatting sqref="K9">
    <cfRule type="cellIs" dxfId="2726" priority="2713" operator="equal">
      <formula>"jan."</formula>
    </cfRule>
  </conditionalFormatting>
  <conditionalFormatting sqref="I9">
    <cfRule type="cellIs" dxfId="2725" priority="2712" operator="equal">
      <formula>"jan."</formula>
    </cfRule>
  </conditionalFormatting>
  <conditionalFormatting sqref="J9">
    <cfRule type="cellIs" dxfId="2724" priority="2711" operator="equal">
      <formula>"jan."</formula>
    </cfRule>
  </conditionalFormatting>
  <conditionalFormatting sqref="L9">
    <cfRule type="cellIs" dxfId="2723" priority="2710" operator="equal">
      <formula>"jan."</formula>
    </cfRule>
  </conditionalFormatting>
  <conditionalFormatting sqref="K9">
    <cfRule type="cellIs" dxfId="2722" priority="2709" operator="equal">
      <formula>"jan."</formula>
    </cfRule>
  </conditionalFormatting>
  <conditionalFormatting sqref="J9">
    <cfRule type="cellIs" dxfId="2721" priority="2708" operator="equal">
      <formula>"jan."</formula>
    </cfRule>
  </conditionalFormatting>
  <conditionalFormatting sqref="K9">
    <cfRule type="cellIs" dxfId="2720" priority="2707" operator="equal">
      <formula>"jan."</formula>
    </cfRule>
  </conditionalFormatting>
  <conditionalFormatting sqref="J9">
    <cfRule type="cellIs" dxfId="2719" priority="2706" operator="equal">
      <formula>"jan."</formula>
    </cfRule>
  </conditionalFormatting>
  <conditionalFormatting sqref="K9">
    <cfRule type="cellIs" dxfId="2718" priority="2705" operator="equal">
      <formula>"jan."</formula>
    </cfRule>
  </conditionalFormatting>
  <conditionalFormatting sqref="I9">
    <cfRule type="cellIs" dxfId="2717" priority="2704" operator="equal">
      <formula>"jan."</formula>
    </cfRule>
  </conditionalFormatting>
  <conditionalFormatting sqref="J9">
    <cfRule type="cellIs" dxfId="2716" priority="2703" operator="equal">
      <formula>"jan."</formula>
    </cfRule>
  </conditionalFormatting>
  <conditionalFormatting sqref="L9">
    <cfRule type="cellIs" dxfId="2715" priority="2702" operator="equal">
      <formula>"jan."</formula>
    </cfRule>
  </conditionalFormatting>
  <conditionalFormatting sqref="J9">
    <cfRule type="cellIs" dxfId="2714" priority="2701" operator="equal">
      <formula>"jan."</formula>
    </cfRule>
  </conditionalFormatting>
  <conditionalFormatting sqref="I9">
    <cfRule type="cellIs" dxfId="2713" priority="2700" operator="equal">
      <formula>"jan."</formula>
    </cfRule>
  </conditionalFormatting>
  <conditionalFormatting sqref="J9">
    <cfRule type="cellIs" dxfId="2712" priority="2699" operator="equal">
      <formula>"jan."</formula>
    </cfRule>
  </conditionalFormatting>
  <conditionalFormatting sqref="I9">
    <cfRule type="cellIs" dxfId="2711" priority="2698" operator="equal">
      <formula>"jan."</formula>
    </cfRule>
  </conditionalFormatting>
  <conditionalFormatting sqref="J9">
    <cfRule type="cellIs" dxfId="2710" priority="2697" operator="equal">
      <formula>"jan."</formula>
    </cfRule>
  </conditionalFormatting>
  <conditionalFormatting sqref="H9">
    <cfRule type="cellIs" dxfId="2709" priority="2696" operator="equal">
      <formula>"jan."</formula>
    </cfRule>
  </conditionalFormatting>
  <conditionalFormatting sqref="I9">
    <cfRule type="cellIs" dxfId="2708" priority="2695" operator="equal">
      <formula>"jan."</formula>
    </cfRule>
  </conditionalFormatting>
  <conditionalFormatting sqref="K9">
    <cfRule type="cellIs" dxfId="2707" priority="2694" operator="equal">
      <formula>"jan."</formula>
    </cfRule>
  </conditionalFormatting>
  <conditionalFormatting sqref="N9">
    <cfRule type="cellIs" dxfId="2706" priority="2693" operator="equal">
      <formula>"jan."</formula>
    </cfRule>
  </conditionalFormatting>
  <conditionalFormatting sqref="M9">
    <cfRule type="cellIs" dxfId="2705" priority="2692" operator="equal">
      <formula>"jan."</formula>
    </cfRule>
  </conditionalFormatting>
  <conditionalFormatting sqref="L9">
    <cfRule type="cellIs" dxfId="2704" priority="2691" operator="equal">
      <formula>"jan."</formula>
    </cfRule>
  </conditionalFormatting>
  <conditionalFormatting sqref="M9">
    <cfRule type="cellIs" dxfId="2703" priority="2690" operator="equal">
      <formula>"jan."</formula>
    </cfRule>
  </conditionalFormatting>
  <conditionalFormatting sqref="L9">
    <cfRule type="cellIs" dxfId="2702" priority="2689" operator="equal">
      <formula>"jan."</formula>
    </cfRule>
  </conditionalFormatting>
  <conditionalFormatting sqref="M9">
    <cfRule type="cellIs" dxfId="2701" priority="2688" operator="equal">
      <formula>"jan."</formula>
    </cfRule>
  </conditionalFormatting>
  <conditionalFormatting sqref="K9">
    <cfRule type="cellIs" dxfId="2700" priority="2687" operator="equal">
      <formula>"jan."</formula>
    </cfRule>
  </conditionalFormatting>
  <conditionalFormatting sqref="L9">
    <cfRule type="cellIs" dxfId="2699" priority="2686" operator="equal">
      <formula>"jan."</formula>
    </cfRule>
  </conditionalFormatting>
  <conditionalFormatting sqref="L9">
    <cfRule type="cellIs" dxfId="2698" priority="2685" operator="equal">
      <formula>"jan."</formula>
    </cfRule>
  </conditionalFormatting>
  <conditionalFormatting sqref="K9">
    <cfRule type="cellIs" dxfId="2697" priority="2684" operator="equal">
      <formula>"jan."</formula>
    </cfRule>
  </conditionalFormatting>
  <conditionalFormatting sqref="L9">
    <cfRule type="cellIs" dxfId="2696" priority="2683" operator="equal">
      <formula>"jan."</formula>
    </cfRule>
  </conditionalFormatting>
  <conditionalFormatting sqref="K9">
    <cfRule type="cellIs" dxfId="2695" priority="2682" operator="equal">
      <formula>"jan."</formula>
    </cfRule>
  </conditionalFormatting>
  <conditionalFormatting sqref="L9">
    <cfRule type="cellIs" dxfId="2694" priority="2681" operator="equal">
      <formula>"jan."</formula>
    </cfRule>
  </conditionalFormatting>
  <conditionalFormatting sqref="J9">
    <cfRule type="cellIs" dxfId="2693" priority="2680" operator="equal">
      <formula>"jan."</formula>
    </cfRule>
  </conditionalFormatting>
  <conditionalFormatting sqref="K9">
    <cfRule type="cellIs" dxfId="2692" priority="2679" operator="equal">
      <formula>"jan."</formula>
    </cfRule>
  </conditionalFormatting>
  <conditionalFormatting sqref="M9">
    <cfRule type="cellIs" dxfId="2691" priority="2678" operator="equal">
      <formula>"jan."</formula>
    </cfRule>
  </conditionalFormatting>
  <conditionalFormatting sqref="L9">
    <cfRule type="cellIs" dxfId="2690" priority="2677" operator="equal">
      <formula>"jan."</formula>
    </cfRule>
  </conditionalFormatting>
  <conditionalFormatting sqref="K9">
    <cfRule type="cellIs" dxfId="2689" priority="2676" operator="equal">
      <formula>"jan."</formula>
    </cfRule>
  </conditionalFormatting>
  <conditionalFormatting sqref="L9">
    <cfRule type="cellIs" dxfId="2688" priority="2675" operator="equal">
      <formula>"jan."</formula>
    </cfRule>
  </conditionalFormatting>
  <conditionalFormatting sqref="K9">
    <cfRule type="cellIs" dxfId="2687" priority="2674" operator="equal">
      <formula>"jan."</formula>
    </cfRule>
  </conditionalFormatting>
  <conditionalFormatting sqref="L9">
    <cfRule type="cellIs" dxfId="2686" priority="2673" operator="equal">
      <formula>"jan."</formula>
    </cfRule>
  </conditionalFormatting>
  <conditionalFormatting sqref="J9">
    <cfRule type="cellIs" dxfId="2685" priority="2672" operator="equal">
      <formula>"jan."</formula>
    </cfRule>
  </conditionalFormatting>
  <conditionalFormatting sqref="K9">
    <cfRule type="cellIs" dxfId="2684" priority="2671" operator="equal">
      <formula>"jan."</formula>
    </cfRule>
  </conditionalFormatting>
  <conditionalFormatting sqref="M9">
    <cfRule type="cellIs" dxfId="2683" priority="2670" operator="equal">
      <formula>"jan."</formula>
    </cfRule>
  </conditionalFormatting>
  <conditionalFormatting sqref="K9">
    <cfRule type="cellIs" dxfId="2682" priority="2669" operator="equal">
      <formula>"jan."</formula>
    </cfRule>
  </conditionalFormatting>
  <conditionalFormatting sqref="J9">
    <cfRule type="cellIs" dxfId="2681" priority="2668" operator="equal">
      <formula>"jan."</formula>
    </cfRule>
  </conditionalFormatting>
  <conditionalFormatting sqref="K9">
    <cfRule type="cellIs" dxfId="2680" priority="2667" operator="equal">
      <formula>"jan."</formula>
    </cfRule>
  </conditionalFormatting>
  <conditionalFormatting sqref="J9">
    <cfRule type="cellIs" dxfId="2679" priority="2666" operator="equal">
      <formula>"jan."</formula>
    </cfRule>
  </conditionalFormatting>
  <conditionalFormatting sqref="K9">
    <cfRule type="cellIs" dxfId="2678" priority="2665" operator="equal">
      <formula>"jan."</formula>
    </cfRule>
  </conditionalFormatting>
  <conditionalFormatting sqref="I9">
    <cfRule type="cellIs" dxfId="2677" priority="2664" operator="equal">
      <formula>"jan."</formula>
    </cfRule>
  </conditionalFormatting>
  <conditionalFormatting sqref="J9">
    <cfRule type="cellIs" dxfId="2676" priority="2663" operator="equal">
      <formula>"jan."</formula>
    </cfRule>
  </conditionalFormatting>
  <conditionalFormatting sqref="L9">
    <cfRule type="cellIs" dxfId="2675" priority="2662" operator="equal">
      <formula>"jan."</formula>
    </cfRule>
  </conditionalFormatting>
  <conditionalFormatting sqref="L9">
    <cfRule type="cellIs" dxfId="2674" priority="2661" operator="equal">
      <formula>"jan."</formula>
    </cfRule>
  </conditionalFormatting>
  <conditionalFormatting sqref="K9">
    <cfRule type="cellIs" dxfId="2673" priority="2660" operator="equal">
      <formula>"jan."</formula>
    </cfRule>
  </conditionalFormatting>
  <conditionalFormatting sqref="L9">
    <cfRule type="cellIs" dxfId="2672" priority="2659" operator="equal">
      <formula>"jan."</formula>
    </cfRule>
  </conditionalFormatting>
  <conditionalFormatting sqref="K9">
    <cfRule type="cellIs" dxfId="2671" priority="2658" operator="equal">
      <formula>"jan."</formula>
    </cfRule>
  </conditionalFormatting>
  <conditionalFormatting sqref="L9">
    <cfRule type="cellIs" dxfId="2670" priority="2657" operator="equal">
      <formula>"jan."</formula>
    </cfRule>
  </conditionalFormatting>
  <conditionalFormatting sqref="J9">
    <cfRule type="cellIs" dxfId="2669" priority="2656" operator="equal">
      <formula>"jan."</formula>
    </cfRule>
  </conditionalFormatting>
  <conditionalFormatting sqref="K9">
    <cfRule type="cellIs" dxfId="2668" priority="2655" operator="equal">
      <formula>"jan."</formula>
    </cfRule>
  </conditionalFormatting>
  <conditionalFormatting sqref="M9">
    <cfRule type="cellIs" dxfId="2667" priority="2654" operator="equal">
      <formula>"jan."</formula>
    </cfRule>
  </conditionalFormatting>
  <conditionalFormatting sqref="K9">
    <cfRule type="cellIs" dxfId="2666" priority="2653" operator="equal">
      <formula>"jan."</formula>
    </cfRule>
  </conditionalFormatting>
  <conditionalFormatting sqref="J9">
    <cfRule type="cellIs" dxfId="2665" priority="2652" operator="equal">
      <formula>"jan."</formula>
    </cfRule>
  </conditionalFormatting>
  <conditionalFormatting sqref="K9">
    <cfRule type="cellIs" dxfId="2664" priority="2651" operator="equal">
      <formula>"jan."</formula>
    </cfRule>
  </conditionalFormatting>
  <conditionalFormatting sqref="J9">
    <cfRule type="cellIs" dxfId="2663" priority="2650" operator="equal">
      <formula>"jan."</formula>
    </cfRule>
  </conditionalFormatting>
  <conditionalFormatting sqref="K9">
    <cfRule type="cellIs" dxfId="2662" priority="2649" operator="equal">
      <formula>"jan."</formula>
    </cfRule>
  </conditionalFormatting>
  <conditionalFormatting sqref="I9">
    <cfRule type="cellIs" dxfId="2661" priority="2648" operator="equal">
      <formula>"jan."</formula>
    </cfRule>
  </conditionalFormatting>
  <conditionalFormatting sqref="J9">
    <cfRule type="cellIs" dxfId="2660" priority="2647" operator="equal">
      <formula>"jan."</formula>
    </cfRule>
  </conditionalFormatting>
  <conditionalFormatting sqref="L9">
    <cfRule type="cellIs" dxfId="2659" priority="2646" operator="equal">
      <formula>"jan."</formula>
    </cfRule>
  </conditionalFormatting>
  <conditionalFormatting sqref="K9">
    <cfRule type="cellIs" dxfId="2658" priority="2645" operator="equal">
      <formula>"jan."</formula>
    </cfRule>
  </conditionalFormatting>
  <conditionalFormatting sqref="J9">
    <cfRule type="cellIs" dxfId="2657" priority="2644" operator="equal">
      <formula>"jan."</formula>
    </cfRule>
  </conditionalFormatting>
  <conditionalFormatting sqref="K9">
    <cfRule type="cellIs" dxfId="2656" priority="2643" operator="equal">
      <formula>"jan."</formula>
    </cfRule>
  </conditionalFormatting>
  <conditionalFormatting sqref="J9">
    <cfRule type="cellIs" dxfId="2655" priority="2642" operator="equal">
      <formula>"jan."</formula>
    </cfRule>
  </conditionalFormatting>
  <conditionalFormatting sqref="K9">
    <cfRule type="cellIs" dxfId="2654" priority="2641" operator="equal">
      <formula>"jan."</formula>
    </cfRule>
  </conditionalFormatting>
  <conditionalFormatting sqref="I9">
    <cfRule type="cellIs" dxfId="2653" priority="2640" operator="equal">
      <formula>"jan."</formula>
    </cfRule>
  </conditionalFormatting>
  <conditionalFormatting sqref="J9">
    <cfRule type="cellIs" dxfId="2652" priority="2639" operator="equal">
      <formula>"jan."</formula>
    </cfRule>
  </conditionalFormatting>
  <conditionalFormatting sqref="L9">
    <cfRule type="cellIs" dxfId="2651" priority="2638" operator="equal">
      <formula>"jan."</formula>
    </cfRule>
  </conditionalFormatting>
  <conditionalFormatting sqref="J9">
    <cfRule type="cellIs" dxfId="2650" priority="2637" operator="equal">
      <formula>"jan."</formula>
    </cfRule>
  </conditionalFormatting>
  <conditionalFormatting sqref="I9">
    <cfRule type="cellIs" dxfId="2649" priority="2636" operator="equal">
      <formula>"jan."</formula>
    </cfRule>
  </conditionalFormatting>
  <conditionalFormatting sqref="J9">
    <cfRule type="cellIs" dxfId="2648" priority="2635" operator="equal">
      <formula>"jan."</formula>
    </cfRule>
  </conditionalFormatting>
  <conditionalFormatting sqref="I9">
    <cfRule type="cellIs" dxfId="2647" priority="2634" operator="equal">
      <formula>"jan."</formula>
    </cfRule>
  </conditionalFormatting>
  <conditionalFormatting sqref="J9">
    <cfRule type="cellIs" dxfId="2646" priority="2633" operator="equal">
      <formula>"jan."</formula>
    </cfRule>
  </conditionalFormatting>
  <conditionalFormatting sqref="H9">
    <cfRule type="cellIs" dxfId="2645" priority="2632" operator="equal">
      <formula>"jan."</formula>
    </cfRule>
  </conditionalFormatting>
  <conditionalFormatting sqref="I9">
    <cfRule type="cellIs" dxfId="2644" priority="2631" operator="equal">
      <formula>"jan."</formula>
    </cfRule>
  </conditionalFormatting>
  <conditionalFormatting sqref="K9">
    <cfRule type="cellIs" dxfId="2643" priority="2630" operator="equal">
      <formula>"jan."</formula>
    </cfRule>
  </conditionalFormatting>
  <conditionalFormatting sqref="L9">
    <cfRule type="cellIs" dxfId="2642" priority="2629" operator="equal">
      <formula>"jan."</formula>
    </cfRule>
  </conditionalFormatting>
  <conditionalFormatting sqref="K9">
    <cfRule type="cellIs" dxfId="2641" priority="2628" operator="equal">
      <formula>"jan."</formula>
    </cfRule>
  </conditionalFormatting>
  <conditionalFormatting sqref="L9">
    <cfRule type="cellIs" dxfId="2640" priority="2627" operator="equal">
      <formula>"jan."</formula>
    </cfRule>
  </conditionalFormatting>
  <conditionalFormatting sqref="K9">
    <cfRule type="cellIs" dxfId="2639" priority="2626" operator="equal">
      <formula>"jan."</formula>
    </cfRule>
  </conditionalFormatting>
  <conditionalFormatting sqref="L9">
    <cfRule type="cellIs" dxfId="2638" priority="2625" operator="equal">
      <formula>"jan."</formula>
    </cfRule>
  </conditionalFormatting>
  <conditionalFormatting sqref="J9">
    <cfRule type="cellIs" dxfId="2637" priority="2624" operator="equal">
      <formula>"jan."</formula>
    </cfRule>
  </conditionalFormatting>
  <conditionalFormatting sqref="K9">
    <cfRule type="cellIs" dxfId="2636" priority="2623" operator="equal">
      <formula>"jan."</formula>
    </cfRule>
  </conditionalFormatting>
  <conditionalFormatting sqref="K9">
    <cfRule type="cellIs" dxfId="2635" priority="2622" operator="equal">
      <formula>"jan."</formula>
    </cfRule>
  </conditionalFormatting>
  <conditionalFormatting sqref="J9">
    <cfRule type="cellIs" dxfId="2634" priority="2621" operator="equal">
      <formula>"jan."</formula>
    </cfRule>
  </conditionalFormatting>
  <conditionalFormatting sqref="K9">
    <cfRule type="cellIs" dxfId="2633" priority="2620" operator="equal">
      <formula>"jan."</formula>
    </cfRule>
  </conditionalFormatting>
  <conditionalFormatting sqref="J9">
    <cfRule type="cellIs" dxfId="2632" priority="2619" operator="equal">
      <formula>"jan."</formula>
    </cfRule>
  </conditionalFormatting>
  <conditionalFormatting sqref="K9">
    <cfRule type="cellIs" dxfId="2631" priority="2618" operator="equal">
      <formula>"jan."</formula>
    </cfRule>
  </conditionalFormatting>
  <conditionalFormatting sqref="I9">
    <cfRule type="cellIs" dxfId="2630" priority="2617" operator="equal">
      <formula>"jan."</formula>
    </cfRule>
  </conditionalFormatting>
  <conditionalFormatting sqref="J9">
    <cfRule type="cellIs" dxfId="2629" priority="2616" operator="equal">
      <formula>"jan."</formula>
    </cfRule>
  </conditionalFormatting>
  <conditionalFormatting sqref="L9">
    <cfRule type="cellIs" dxfId="2628" priority="2615" operator="equal">
      <formula>"jan."</formula>
    </cfRule>
  </conditionalFormatting>
  <conditionalFormatting sqref="K9">
    <cfRule type="cellIs" dxfId="2627" priority="2614" operator="equal">
      <formula>"jan."</formula>
    </cfRule>
  </conditionalFormatting>
  <conditionalFormatting sqref="J9">
    <cfRule type="cellIs" dxfId="2626" priority="2613" operator="equal">
      <formula>"jan."</formula>
    </cfRule>
  </conditionalFormatting>
  <conditionalFormatting sqref="K9">
    <cfRule type="cellIs" dxfId="2625" priority="2612" operator="equal">
      <formula>"jan."</formula>
    </cfRule>
  </conditionalFormatting>
  <conditionalFormatting sqref="J9">
    <cfRule type="cellIs" dxfId="2624" priority="2611" operator="equal">
      <formula>"jan."</formula>
    </cfRule>
  </conditionalFormatting>
  <conditionalFormatting sqref="K9">
    <cfRule type="cellIs" dxfId="2623" priority="2610" operator="equal">
      <formula>"jan."</formula>
    </cfRule>
  </conditionalFormatting>
  <conditionalFormatting sqref="I9">
    <cfRule type="cellIs" dxfId="2622" priority="2609" operator="equal">
      <formula>"jan."</formula>
    </cfRule>
  </conditionalFormatting>
  <conditionalFormatting sqref="J9">
    <cfRule type="cellIs" dxfId="2621" priority="2608" operator="equal">
      <formula>"jan."</formula>
    </cfRule>
  </conditionalFormatting>
  <conditionalFormatting sqref="L9">
    <cfRule type="cellIs" dxfId="2620" priority="2607" operator="equal">
      <formula>"jan."</formula>
    </cfRule>
  </conditionalFormatting>
  <conditionalFormatting sqref="J9">
    <cfRule type="cellIs" dxfId="2619" priority="2606" operator="equal">
      <formula>"jan."</formula>
    </cfRule>
  </conditionalFormatting>
  <conditionalFormatting sqref="I9">
    <cfRule type="cellIs" dxfId="2618" priority="2605" operator="equal">
      <formula>"jan."</formula>
    </cfRule>
  </conditionalFormatting>
  <conditionalFormatting sqref="J9">
    <cfRule type="cellIs" dxfId="2617" priority="2604" operator="equal">
      <formula>"jan."</formula>
    </cfRule>
  </conditionalFormatting>
  <conditionalFormatting sqref="I9">
    <cfRule type="cellIs" dxfId="2616" priority="2603" operator="equal">
      <formula>"jan."</formula>
    </cfRule>
  </conditionalFormatting>
  <conditionalFormatting sqref="J9">
    <cfRule type="cellIs" dxfId="2615" priority="2602" operator="equal">
      <formula>"jan."</formula>
    </cfRule>
  </conditionalFormatting>
  <conditionalFormatting sqref="H9">
    <cfRule type="cellIs" dxfId="2614" priority="2601" operator="equal">
      <formula>"jan."</formula>
    </cfRule>
  </conditionalFormatting>
  <conditionalFormatting sqref="I9">
    <cfRule type="cellIs" dxfId="2613" priority="2600" operator="equal">
      <formula>"jan."</formula>
    </cfRule>
  </conditionalFormatting>
  <conditionalFormatting sqref="K9">
    <cfRule type="cellIs" dxfId="2612" priority="2599" operator="equal">
      <formula>"jan."</formula>
    </cfRule>
  </conditionalFormatting>
  <conditionalFormatting sqref="K9">
    <cfRule type="cellIs" dxfId="2611" priority="2598" operator="equal">
      <formula>"jan."</formula>
    </cfRule>
  </conditionalFormatting>
  <conditionalFormatting sqref="J9">
    <cfRule type="cellIs" dxfId="2610" priority="2597" operator="equal">
      <formula>"jan."</formula>
    </cfRule>
  </conditionalFormatting>
  <conditionalFormatting sqref="K9">
    <cfRule type="cellIs" dxfId="2609" priority="2596" operator="equal">
      <formula>"jan."</formula>
    </cfRule>
  </conditionalFormatting>
  <conditionalFormatting sqref="J9">
    <cfRule type="cellIs" dxfId="2608" priority="2595" operator="equal">
      <formula>"jan."</formula>
    </cfRule>
  </conditionalFormatting>
  <conditionalFormatting sqref="K9">
    <cfRule type="cellIs" dxfId="2607" priority="2594" operator="equal">
      <formula>"jan."</formula>
    </cfRule>
  </conditionalFormatting>
  <conditionalFormatting sqref="I9">
    <cfRule type="cellIs" dxfId="2606" priority="2593" operator="equal">
      <formula>"jan."</formula>
    </cfRule>
  </conditionalFormatting>
  <conditionalFormatting sqref="J9">
    <cfRule type="cellIs" dxfId="2605" priority="2592" operator="equal">
      <formula>"jan."</formula>
    </cfRule>
  </conditionalFormatting>
  <conditionalFormatting sqref="L9">
    <cfRule type="cellIs" dxfId="2604" priority="2591" operator="equal">
      <formula>"jan."</formula>
    </cfRule>
  </conditionalFormatting>
  <conditionalFormatting sqref="J9">
    <cfRule type="cellIs" dxfId="2603" priority="2590" operator="equal">
      <formula>"jan."</formula>
    </cfRule>
  </conditionalFormatting>
  <conditionalFormatting sqref="I9">
    <cfRule type="cellIs" dxfId="2602" priority="2589" operator="equal">
      <formula>"jan."</formula>
    </cfRule>
  </conditionalFormatting>
  <conditionalFormatting sqref="J9">
    <cfRule type="cellIs" dxfId="2601" priority="2588" operator="equal">
      <formula>"jan."</formula>
    </cfRule>
  </conditionalFormatting>
  <conditionalFormatting sqref="I9">
    <cfRule type="cellIs" dxfId="2600" priority="2587" operator="equal">
      <formula>"jan."</formula>
    </cfRule>
  </conditionalFormatting>
  <conditionalFormatting sqref="J9">
    <cfRule type="cellIs" dxfId="2599" priority="2586" operator="equal">
      <formula>"jan."</formula>
    </cfRule>
  </conditionalFormatting>
  <conditionalFormatting sqref="H9">
    <cfRule type="cellIs" dxfId="2598" priority="2585" operator="equal">
      <formula>"jan."</formula>
    </cfRule>
  </conditionalFormatting>
  <conditionalFormatting sqref="I9">
    <cfRule type="cellIs" dxfId="2597" priority="2584" operator="equal">
      <formula>"jan."</formula>
    </cfRule>
  </conditionalFormatting>
  <conditionalFormatting sqref="K9">
    <cfRule type="cellIs" dxfId="2596" priority="2583" operator="equal">
      <formula>"jan."</formula>
    </cfRule>
  </conditionalFormatting>
  <conditionalFormatting sqref="J9">
    <cfRule type="cellIs" dxfId="2595" priority="2582" operator="equal">
      <formula>"jan."</formula>
    </cfRule>
  </conditionalFormatting>
  <conditionalFormatting sqref="I9">
    <cfRule type="cellIs" dxfId="2594" priority="2581" operator="equal">
      <formula>"jan."</formula>
    </cfRule>
  </conditionalFormatting>
  <conditionalFormatting sqref="J9">
    <cfRule type="cellIs" dxfId="2593" priority="2580" operator="equal">
      <formula>"jan."</formula>
    </cfRule>
  </conditionalFormatting>
  <conditionalFormatting sqref="I9">
    <cfRule type="cellIs" dxfId="2592" priority="2579" operator="equal">
      <formula>"jan."</formula>
    </cfRule>
  </conditionalFormatting>
  <conditionalFormatting sqref="J9">
    <cfRule type="cellIs" dxfId="2591" priority="2578" operator="equal">
      <formula>"jan."</formula>
    </cfRule>
  </conditionalFormatting>
  <conditionalFormatting sqref="H9">
    <cfRule type="cellIs" dxfId="2590" priority="2577" operator="equal">
      <formula>"jan."</formula>
    </cfRule>
  </conditionalFormatting>
  <conditionalFormatting sqref="I9">
    <cfRule type="cellIs" dxfId="2589" priority="2576" operator="equal">
      <formula>"jan."</formula>
    </cfRule>
  </conditionalFormatting>
  <conditionalFormatting sqref="K9">
    <cfRule type="cellIs" dxfId="2588" priority="2575" operator="equal">
      <formula>"jan."</formula>
    </cfRule>
  </conditionalFormatting>
  <conditionalFormatting sqref="I9">
    <cfRule type="cellIs" dxfId="2587" priority="2574" operator="equal">
      <formula>"jan."</formula>
    </cfRule>
  </conditionalFormatting>
  <conditionalFormatting sqref="H9">
    <cfRule type="cellIs" dxfId="2586" priority="2573" operator="equal">
      <formula>"jan."</formula>
    </cfRule>
  </conditionalFormatting>
  <conditionalFormatting sqref="I9">
    <cfRule type="cellIs" dxfId="2585" priority="2572" operator="equal">
      <formula>"jan."</formula>
    </cfRule>
  </conditionalFormatting>
  <conditionalFormatting sqref="H9">
    <cfRule type="cellIs" dxfId="2584" priority="2571" operator="equal">
      <formula>"jan."</formula>
    </cfRule>
  </conditionalFormatting>
  <conditionalFormatting sqref="I9">
    <cfRule type="cellIs" dxfId="2583" priority="2570" operator="equal">
      <formula>"jan."</formula>
    </cfRule>
  </conditionalFormatting>
  <conditionalFormatting sqref="G9">
    <cfRule type="cellIs" dxfId="2582" priority="2569" operator="equal">
      <formula>"jan."</formula>
    </cfRule>
  </conditionalFormatting>
  <conditionalFormatting sqref="H9">
    <cfRule type="cellIs" dxfId="2581" priority="2568" operator="equal">
      <formula>"jan."</formula>
    </cfRule>
  </conditionalFormatting>
  <conditionalFormatting sqref="J9">
    <cfRule type="cellIs" dxfId="2580" priority="2567" operator="equal">
      <formula>"jan."</formula>
    </cfRule>
  </conditionalFormatting>
  <conditionalFormatting sqref="M9">
    <cfRule type="cellIs" dxfId="2579" priority="2566" operator="equal">
      <formula>"jan."</formula>
    </cfRule>
  </conditionalFormatting>
  <conditionalFormatting sqref="N9">
    <cfRule type="cellIs" dxfId="2578" priority="2565" operator="equal">
      <formula>"jan."</formula>
    </cfRule>
  </conditionalFormatting>
  <conditionalFormatting sqref="O9">
    <cfRule type="cellIs" dxfId="2577" priority="2564" operator="equal">
      <formula>"jan."</formula>
    </cfRule>
  </conditionalFormatting>
  <conditionalFormatting sqref="N9">
    <cfRule type="cellIs" dxfId="2576" priority="2563" operator="equal">
      <formula>"jan."</formula>
    </cfRule>
  </conditionalFormatting>
  <conditionalFormatting sqref="M9">
    <cfRule type="cellIs" dxfId="2575" priority="2562" operator="equal">
      <formula>"jan."</formula>
    </cfRule>
  </conditionalFormatting>
  <conditionalFormatting sqref="N9">
    <cfRule type="cellIs" dxfId="2574" priority="2561" operator="equal">
      <formula>"jan."</formula>
    </cfRule>
  </conditionalFormatting>
  <conditionalFormatting sqref="M9">
    <cfRule type="cellIs" dxfId="2573" priority="2560" operator="equal">
      <formula>"jan."</formula>
    </cfRule>
  </conditionalFormatting>
  <conditionalFormatting sqref="N9">
    <cfRule type="cellIs" dxfId="2572" priority="2559" operator="equal">
      <formula>"jan."</formula>
    </cfRule>
  </conditionalFormatting>
  <conditionalFormatting sqref="L9">
    <cfRule type="cellIs" dxfId="2571" priority="2558" operator="equal">
      <formula>"jan."</formula>
    </cfRule>
  </conditionalFormatting>
  <conditionalFormatting sqref="M9">
    <cfRule type="cellIs" dxfId="2570" priority="2557" operator="equal">
      <formula>"jan."</formula>
    </cfRule>
  </conditionalFormatting>
  <conditionalFormatting sqref="M9">
    <cfRule type="cellIs" dxfId="2569" priority="2556" operator="equal">
      <formula>"jan."</formula>
    </cfRule>
  </conditionalFormatting>
  <conditionalFormatting sqref="L9">
    <cfRule type="cellIs" dxfId="2568" priority="2555" operator="equal">
      <formula>"jan."</formula>
    </cfRule>
  </conditionalFormatting>
  <conditionalFormatting sqref="M9">
    <cfRule type="cellIs" dxfId="2567" priority="2554" operator="equal">
      <formula>"jan."</formula>
    </cfRule>
  </conditionalFormatting>
  <conditionalFormatting sqref="L9">
    <cfRule type="cellIs" dxfId="2566" priority="2553" operator="equal">
      <formula>"jan."</formula>
    </cfRule>
  </conditionalFormatting>
  <conditionalFormatting sqref="M9">
    <cfRule type="cellIs" dxfId="2565" priority="2552" operator="equal">
      <formula>"jan."</formula>
    </cfRule>
  </conditionalFormatting>
  <conditionalFormatting sqref="K9">
    <cfRule type="cellIs" dxfId="2564" priority="2551" operator="equal">
      <formula>"jan."</formula>
    </cfRule>
  </conditionalFormatting>
  <conditionalFormatting sqref="L9">
    <cfRule type="cellIs" dxfId="2563" priority="2550" operator="equal">
      <formula>"jan."</formula>
    </cfRule>
  </conditionalFormatting>
  <conditionalFormatting sqref="N9">
    <cfRule type="cellIs" dxfId="2562" priority="2549" operator="equal">
      <formula>"jan."</formula>
    </cfRule>
  </conditionalFormatting>
  <conditionalFormatting sqref="M9">
    <cfRule type="cellIs" dxfId="2561" priority="2548" operator="equal">
      <formula>"jan."</formula>
    </cfRule>
  </conditionalFormatting>
  <conditionalFormatting sqref="L9">
    <cfRule type="cellIs" dxfId="2560" priority="2547" operator="equal">
      <formula>"jan."</formula>
    </cfRule>
  </conditionalFormatting>
  <conditionalFormatting sqref="M9">
    <cfRule type="cellIs" dxfId="2559" priority="2546" operator="equal">
      <formula>"jan."</formula>
    </cfRule>
  </conditionalFormatting>
  <conditionalFormatting sqref="L9">
    <cfRule type="cellIs" dxfId="2558" priority="2545" operator="equal">
      <formula>"jan."</formula>
    </cfRule>
  </conditionalFormatting>
  <conditionalFormatting sqref="M9">
    <cfRule type="cellIs" dxfId="2557" priority="2544" operator="equal">
      <formula>"jan."</formula>
    </cfRule>
  </conditionalFormatting>
  <conditionalFormatting sqref="K9">
    <cfRule type="cellIs" dxfId="2556" priority="2543" operator="equal">
      <formula>"jan."</formula>
    </cfRule>
  </conditionalFormatting>
  <conditionalFormatting sqref="L9">
    <cfRule type="cellIs" dxfId="2555" priority="2542" operator="equal">
      <formula>"jan."</formula>
    </cfRule>
  </conditionalFormatting>
  <conditionalFormatting sqref="N9">
    <cfRule type="cellIs" dxfId="2554" priority="2541" operator="equal">
      <formula>"jan."</formula>
    </cfRule>
  </conditionalFormatting>
  <conditionalFormatting sqref="L9">
    <cfRule type="cellIs" dxfId="2553" priority="2540" operator="equal">
      <formula>"jan."</formula>
    </cfRule>
  </conditionalFormatting>
  <conditionalFormatting sqref="K9">
    <cfRule type="cellIs" dxfId="2552" priority="2539" operator="equal">
      <formula>"jan."</formula>
    </cfRule>
  </conditionalFormatting>
  <conditionalFormatting sqref="L9">
    <cfRule type="cellIs" dxfId="2551" priority="2538" operator="equal">
      <formula>"jan."</formula>
    </cfRule>
  </conditionalFormatting>
  <conditionalFormatting sqref="K9">
    <cfRule type="cellIs" dxfId="2550" priority="2537" operator="equal">
      <formula>"jan."</formula>
    </cfRule>
  </conditionalFormatting>
  <conditionalFormatting sqref="L9">
    <cfRule type="cellIs" dxfId="2549" priority="2536" operator="equal">
      <formula>"jan."</formula>
    </cfRule>
  </conditionalFormatting>
  <conditionalFormatting sqref="J9">
    <cfRule type="cellIs" dxfId="2548" priority="2535" operator="equal">
      <formula>"jan."</formula>
    </cfRule>
  </conditionalFormatting>
  <conditionalFormatting sqref="K9">
    <cfRule type="cellIs" dxfId="2547" priority="2534" operator="equal">
      <formula>"jan."</formula>
    </cfRule>
  </conditionalFormatting>
  <conditionalFormatting sqref="M9">
    <cfRule type="cellIs" dxfId="2546" priority="2533" operator="equal">
      <formula>"jan."</formula>
    </cfRule>
  </conditionalFormatting>
  <conditionalFormatting sqref="M9">
    <cfRule type="cellIs" dxfId="2545" priority="2532" operator="equal">
      <formula>"jan."</formula>
    </cfRule>
  </conditionalFormatting>
  <conditionalFormatting sqref="L9">
    <cfRule type="cellIs" dxfId="2544" priority="2531" operator="equal">
      <formula>"jan."</formula>
    </cfRule>
  </conditionalFormatting>
  <conditionalFormatting sqref="M9">
    <cfRule type="cellIs" dxfId="2543" priority="2530" operator="equal">
      <formula>"jan."</formula>
    </cfRule>
  </conditionalFormatting>
  <conditionalFormatting sqref="L9">
    <cfRule type="cellIs" dxfId="2542" priority="2529" operator="equal">
      <formula>"jan."</formula>
    </cfRule>
  </conditionalFormatting>
  <conditionalFormatting sqref="M9">
    <cfRule type="cellIs" dxfId="2541" priority="2528" operator="equal">
      <formula>"jan."</formula>
    </cfRule>
  </conditionalFormatting>
  <conditionalFormatting sqref="K9">
    <cfRule type="cellIs" dxfId="2540" priority="2527" operator="equal">
      <formula>"jan."</formula>
    </cfRule>
  </conditionalFormatting>
  <conditionalFormatting sqref="L9">
    <cfRule type="cellIs" dxfId="2539" priority="2526" operator="equal">
      <formula>"jan."</formula>
    </cfRule>
  </conditionalFormatting>
  <conditionalFormatting sqref="N9">
    <cfRule type="cellIs" dxfId="2538" priority="2525" operator="equal">
      <formula>"jan."</formula>
    </cfRule>
  </conditionalFormatting>
  <conditionalFormatting sqref="L9">
    <cfRule type="cellIs" dxfId="2537" priority="2524" operator="equal">
      <formula>"jan."</formula>
    </cfRule>
  </conditionalFormatting>
  <conditionalFormatting sqref="K9">
    <cfRule type="cellIs" dxfId="2536" priority="2523" operator="equal">
      <formula>"jan."</formula>
    </cfRule>
  </conditionalFormatting>
  <conditionalFormatting sqref="L9">
    <cfRule type="cellIs" dxfId="2535" priority="2522" operator="equal">
      <formula>"jan."</formula>
    </cfRule>
  </conditionalFormatting>
  <conditionalFormatting sqref="K9">
    <cfRule type="cellIs" dxfId="2534" priority="2521" operator="equal">
      <formula>"jan."</formula>
    </cfRule>
  </conditionalFormatting>
  <conditionalFormatting sqref="L9">
    <cfRule type="cellIs" dxfId="2533" priority="2520" operator="equal">
      <formula>"jan."</formula>
    </cfRule>
  </conditionalFormatting>
  <conditionalFormatting sqref="J9">
    <cfRule type="cellIs" dxfId="2532" priority="2519" operator="equal">
      <formula>"jan."</formula>
    </cfRule>
  </conditionalFormatting>
  <conditionalFormatting sqref="K9">
    <cfRule type="cellIs" dxfId="2531" priority="2518" operator="equal">
      <formula>"jan."</formula>
    </cfRule>
  </conditionalFormatting>
  <conditionalFormatting sqref="M9">
    <cfRule type="cellIs" dxfId="2530" priority="2517" operator="equal">
      <formula>"jan."</formula>
    </cfRule>
  </conditionalFormatting>
  <conditionalFormatting sqref="L9">
    <cfRule type="cellIs" dxfId="2529" priority="2516" operator="equal">
      <formula>"jan."</formula>
    </cfRule>
  </conditionalFormatting>
  <conditionalFormatting sqref="K9">
    <cfRule type="cellIs" dxfId="2528" priority="2515" operator="equal">
      <formula>"jan."</formula>
    </cfRule>
  </conditionalFormatting>
  <conditionalFormatting sqref="L9">
    <cfRule type="cellIs" dxfId="2527" priority="2514" operator="equal">
      <formula>"jan."</formula>
    </cfRule>
  </conditionalFormatting>
  <conditionalFormatting sqref="K9">
    <cfRule type="cellIs" dxfId="2526" priority="2513" operator="equal">
      <formula>"jan."</formula>
    </cfRule>
  </conditionalFormatting>
  <conditionalFormatting sqref="L9">
    <cfRule type="cellIs" dxfId="2525" priority="2512" operator="equal">
      <formula>"jan."</formula>
    </cfRule>
  </conditionalFormatting>
  <conditionalFormatting sqref="J9">
    <cfRule type="cellIs" dxfId="2524" priority="2511" operator="equal">
      <formula>"jan."</formula>
    </cfRule>
  </conditionalFormatting>
  <conditionalFormatting sqref="K9">
    <cfRule type="cellIs" dxfId="2523" priority="2510" operator="equal">
      <formula>"jan."</formula>
    </cfRule>
  </conditionalFormatting>
  <conditionalFormatting sqref="M9">
    <cfRule type="cellIs" dxfId="2522" priority="2509" operator="equal">
      <formula>"jan."</formula>
    </cfRule>
  </conditionalFormatting>
  <conditionalFormatting sqref="K9">
    <cfRule type="cellIs" dxfId="2521" priority="2508" operator="equal">
      <formula>"jan."</formula>
    </cfRule>
  </conditionalFormatting>
  <conditionalFormatting sqref="J9">
    <cfRule type="cellIs" dxfId="2520" priority="2507" operator="equal">
      <formula>"jan."</formula>
    </cfRule>
  </conditionalFormatting>
  <conditionalFormatting sqref="K9">
    <cfRule type="cellIs" dxfId="2519" priority="2506" operator="equal">
      <formula>"jan."</formula>
    </cfRule>
  </conditionalFormatting>
  <conditionalFormatting sqref="J9">
    <cfRule type="cellIs" dxfId="2518" priority="2505" operator="equal">
      <formula>"jan."</formula>
    </cfRule>
  </conditionalFormatting>
  <conditionalFormatting sqref="K9">
    <cfRule type="cellIs" dxfId="2517" priority="2504" operator="equal">
      <formula>"jan."</formula>
    </cfRule>
  </conditionalFormatting>
  <conditionalFormatting sqref="I9">
    <cfRule type="cellIs" dxfId="2516" priority="2503" operator="equal">
      <formula>"jan."</formula>
    </cfRule>
  </conditionalFormatting>
  <conditionalFormatting sqref="J9">
    <cfRule type="cellIs" dxfId="2515" priority="2502" operator="equal">
      <formula>"jan."</formula>
    </cfRule>
  </conditionalFormatting>
  <conditionalFormatting sqref="L9">
    <cfRule type="cellIs" dxfId="2514" priority="2501" operator="equal">
      <formula>"jan."</formula>
    </cfRule>
  </conditionalFormatting>
  <conditionalFormatting sqref="M9">
    <cfRule type="cellIs" dxfId="2513" priority="2500" operator="equal">
      <formula>"jan."</formula>
    </cfRule>
  </conditionalFormatting>
  <conditionalFormatting sqref="L9">
    <cfRule type="cellIs" dxfId="2512" priority="2499" operator="equal">
      <formula>"jan."</formula>
    </cfRule>
  </conditionalFormatting>
  <conditionalFormatting sqref="M9">
    <cfRule type="cellIs" dxfId="2511" priority="2498" operator="equal">
      <formula>"jan."</formula>
    </cfRule>
  </conditionalFormatting>
  <conditionalFormatting sqref="L9">
    <cfRule type="cellIs" dxfId="2510" priority="2497" operator="equal">
      <formula>"jan."</formula>
    </cfRule>
  </conditionalFormatting>
  <conditionalFormatting sqref="M9">
    <cfRule type="cellIs" dxfId="2509" priority="2496" operator="equal">
      <formula>"jan."</formula>
    </cfRule>
  </conditionalFormatting>
  <conditionalFormatting sqref="K9">
    <cfRule type="cellIs" dxfId="2508" priority="2495" operator="equal">
      <formula>"jan."</formula>
    </cfRule>
  </conditionalFormatting>
  <conditionalFormatting sqref="L9">
    <cfRule type="cellIs" dxfId="2507" priority="2494" operator="equal">
      <formula>"jan."</formula>
    </cfRule>
  </conditionalFormatting>
  <conditionalFormatting sqref="L9">
    <cfRule type="cellIs" dxfId="2506" priority="2493" operator="equal">
      <formula>"jan."</formula>
    </cfRule>
  </conditionalFormatting>
  <conditionalFormatting sqref="K9">
    <cfRule type="cellIs" dxfId="2505" priority="2492" operator="equal">
      <formula>"jan."</formula>
    </cfRule>
  </conditionalFormatting>
  <conditionalFormatting sqref="L9">
    <cfRule type="cellIs" dxfId="2504" priority="2491" operator="equal">
      <formula>"jan."</formula>
    </cfRule>
  </conditionalFormatting>
  <conditionalFormatting sqref="K9">
    <cfRule type="cellIs" dxfId="2503" priority="2490" operator="equal">
      <formula>"jan."</formula>
    </cfRule>
  </conditionalFormatting>
  <conditionalFormatting sqref="L9">
    <cfRule type="cellIs" dxfId="2502" priority="2489" operator="equal">
      <formula>"jan."</formula>
    </cfRule>
  </conditionalFormatting>
  <conditionalFormatting sqref="J9">
    <cfRule type="cellIs" dxfId="2501" priority="2488" operator="equal">
      <formula>"jan."</formula>
    </cfRule>
  </conditionalFormatting>
  <conditionalFormatting sqref="K9">
    <cfRule type="cellIs" dxfId="2500" priority="2487" operator="equal">
      <formula>"jan."</formula>
    </cfRule>
  </conditionalFormatting>
  <conditionalFormatting sqref="M9">
    <cfRule type="cellIs" dxfId="2499" priority="2486" operator="equal">
      <formula>"jan."</formula>
    </cfRule>
  </conditionalFormatting>
  <conditionalFormatting sqref="L9">
    <cfRule type="cellIs" dxfId="2498" priority="2485" operator="equal">
      <formula>"jan."</formula>
    </cfRule>
  </conditionalFormatting>
  <conditionalFormatting sqref="K9">
    <cfRule type="cellIs" dxfId="2497" priority="2484" operator="equal">
      <formula>"jan."</formula>
    </cfRule>
  </conditionalFormatting>
  <conditionalFormatting sqref="L9">
    <cfRule type="cellIs" dxfId="2496" priority="2483" operator="equal">
      <formula>"jan."</formula>
    </cfRule>
  </conditionalFormatting>
  <conditionalFormatting sqref="K9">
    <cfRule type="cellIs" dxfId="2495" priority="2482" operator="equal">
      <formula>"jan."</formula>
    </cfRule>
  </conditionalFormatting>
  <conditionalFormatting sqref="L9">
    <cfRule type="cellIs" dxfId="2494" priority="2481" operator="equal">
      <formula>"jan."</formula>
    </cfRule>
  </conditionalFormatting>
  <conditionalFormatting sqref="J9">
    <cfRule type="cellIs" dxfId="2493" priority="2480" operator="equal">
      <formula>"jan."</formula>
    </cfRule>
  </conditionalFormatting>
  <conditionalFormatting sqref="K9">
    <cfRule type="cellIs" dxfId="2492" priority="2479" operator="equal">
      <formula>"jan."</formula>
    </cfRule>
  </conditionalFormatting>
  <conditionalFormatting sqref="M9">
    <cfRule type="cellIs" dxfId="2491" priority="2478" operator="equal">
      <formula>"jan."</formula>
    </cfRule>
  </conditionalFormatting>
  <conditionalFormatting sqref="K9">
    <cfRule type="cellIs" dxfId="2490" priority="2477" operator="equal">
      <formula>"jan."</formula>
    </cfRule>
  </conditionalFormatting>
  <conditionalFormatting sqref="J9">
    <cfRule type="cellIs" dxfId="2489" priority="2476" operator="equal">
      <formula>"jan."</formula>
    </cfRule>
  </conditionalFormatting>
  <conditionalFormatting sqref="K9">
    <cfRule type="cellIs" dxfId="2488" priority="2475" operator="equal">
      <formula>"jan."</formula>
    </cfRule>
  </conditionalFormatting>
  <conditionalFormatting sqref="J9">
    <cfRule type="cellIs" dxfId="2487" priority="2474" operator="equal">
      <formula>"jan."</formula>
    </cfRule>
  </conditionalFormatting>
  <conditionalFormatting sqref="K9">
    <cfRule type="cellIs" dxfId="2486" priority="2473" operator="equal">
      <formula>"jan."</formula>
    </cfRule>
  </conditionalFormatting>
  <conditionalFormatting sqref="I9">
    <cfRule type="cellIs" dxfId="2485" priority="2472" operator="equal">
      <formula>"jan."</formula>
    </cfRule>
  </conditionalFormatting>
  <conditionalFormatting sqref="J9">
    <cfRule type="cellIs" dxfId="2484" priority="2471" operator="equal">
      <formula>"jan."</formula>
    </cfRule>
  </conditionalFormatting>
  <conditionalFormatting sqref="L9">
    <cfRule type="cellIs" dxfId="2483" priority="2470" operator="equal">
      <formula>"jan."</formula>
    </cfRule>
  </conditionalFormatting>
  <conditionalFormatting sqref="L9">
    <cfRule type="cellIs" dxfId="2482" priority="2469" operator="equal">
      <formula>"jan."</formula>
    </cfRule>
  </conditionalFormatting>
  <conditionalFormatting sqref="K9">
    <cfRule type="cellIs" dxfId="2481" priority="2468" operator="equal">
      <formula>"jan."</formula>
    </cfRule>
  </conditionalFormatting>
  <conditionalFormatting sqref="L9">
    <cfRule type="cellIs" dxfId="2480" priority="2467" operator="equal">
      <formula>"jan."</formula>
    </cfRule>
  </conditionalFormatting>
  <conditionalFormatting sqref="K9">
    <cfRule type="cellIs" dxfId="2479" priority="2466" operator="equal">
      <formula>"jan."</formula>
    </cfRule>
  </conditionalFormatting>
  <conditionalFormatting sqref="L9">
    <cfRule type="cellIs" dxfId="2478" priority="2465" operator="equal">
      <formula>"jan."</formula>
    </cfRule>
  </conditionalFormatting>
  <conditionalFormatting sqref="J9">
    <cfRule type="cellIs" dxfId="2477" priority="2464" operator="equal">
      <formula>"jan."</formula>
    </cfRule>
  </conditionalFormatting>
  <conditionalFormatting sqref="K9">
    <cfRule type="cellIs" dxfId="2476" priority="2463" operator="equal">
      <formula>"jan."</formula>
    </cfRule>
  </conditionalFormatting>
  <conditionalFormatting sqref="M9">
    <cfRule type="cellIs" dxfId="2475" priority="2462" operator="equal">
      <formula>"jan."</formula>
    </cfRule>
  </conditionalFormatting>
  <conditionalFormatting sqref="K9">
    <cfRule type="cellIs" dxfId="2474" priority="2461" operator="equal">
      <formula>"jan."</formula>
    </cfRule>
  </conditionalFormatting>
  <conditionalFormatting sqref="J9">
    <cfRule type="cellIs" dxfId="2473" priority="2460" operator="equal">
      <formula>"jan."</formula>
    </cfRule>
  </conditionalFormatting>
  <conditionalFormatting sqref="K9">
    <cfRule type="cellIs" dxfId="2472" priority="2459" operator="equal">
      <formula>"jan."</formula>
    </cfRule>
  </conditionalFormatting>
  <conditionalFormatting sqref="J9">
    <cfRule type="cellIs" dxfId="2471" priority="2458" operator="equal">
      <formula>"jan."</formula>
    </cfRule>
  </conditionalFormatting>
  <conditionalFormatting sqref="K9">
    <cfRule type="cellIs" dxfId="2470" priority="2457" operator="equal">
      <formula>"jan."</formula>
    </cfRule>
  </conditionalFormatting>
  <conditionalFormatting sqref="I9">
    <cfRule type="cellIs" dxfId="2469" priority="2456" operator="equal">
      <formula>"jan."</formula>
    </cfRule>
  </conditionalFormatting>
  <conditionalFormatting sqref="J9">
    <cfRule type="cellIs" dxfId="2468" priority="2455" operator="equal">
      <formula>"jan."</formula>
    </cfRule>
  </conditionalFormatting>
  <conditionalFormatting sqref="L9">
    <cfRule type="cellIs" dxfId="2467" priority="2454" operator="equal">
      <formula>"jan."</formula>
    </cfRule>
  </conditionalFormatting>
  <conditionalFormatting sqref="K9">
    <cfRule type="cellIs" dxfId="2466" priority="2453" operator="equal">
      <formula>"jan."</formula>
    </cfRule>
  </conditionalFormatting>
  <conditionalFormatting sqref="J9">
    <cfRule type="cellIs" dxfId="2465" priority="2452" operator="equal">
      <formula>"jan."</formula>
    </cfRule>
  </conditionalFormatting>
  <conditionalFormatting sqref="K9">
    <cfRule type="cellIs" dxfId="2464" priority="2451" operator="equal">
      <formula>"jan."</formula>
    </cfRule>
  </conditionalFormatting>
  <conditionalFormatting sqref="J9">
    <cfRule type="cellIs" dxfId="2463" priority="2450" operator="equal">
      <formula>"jan."</formula>
    </cfRule>
  </conditionalFormatting>
  <conditionalFormatting sqref="K9">
    <cfRule type="cellIs" dxfId="2462" priority="2449" operator="equal">
      <formula>"jan."</formula>
    </cfRule>
  </conditionalFormatting>
  <conditionalFormatting sqref="I9">
    <cfRule type="cellIs" dxfId="2461" priority="2448" operator="equal">
      <formula>"jan."</formula>
    </cfRule>
  </conditionalFormatting>
  <conditionalFormatting sqref="J9">
    <cfRule type="cellIs" dxfId="2460" priority="2447" operator="equal">
      <formula>"jan."</formula>
    </cfRule>
  </conditionalFormatting>
  <conditionalFormatting sqref="L9">
    <cfRule type="cellIs" dxfId="2459" priority="2446" operator="equal">
      <formula>"jan."</formula>
    </cfRule>
  </conditionalFormatting>
  <conditionalFormatting sqref="J9">
    <cfRule type="cellIs" dxfId="2458" priority="2445" operator="equal">
      <formula>"jan."</formula>
    </cfRule>
  </conditionalFormatting>
  <conditionalFormatting sqref="I9">
    <cfRule type="cellIs" dxfId="2457" priority="2444" operator="equal">
      <formula>"jan."</formula>
    </cfRule>
  </conditionalFormatting>
  <conditionalFormatting sqref="J9">
    <cfRule type="cellIs" dxfId="2456" priority="2443" operator="equal">
      <formula>"jan."</formula>
    </cfRule>
  </conditionalFormatting>
  <conditionalFormatting sqref="I9">
    <cfRule type="cellIs" dxfId="2455" priority="2442" operator="equal">
      <formula>"jan."</formula>
    </cfRule>
  </conditionalFormatting>
  <conditionalFormatting sqref="J9">
    <cfRule type="cellIs" dxfId="2454" priority="2441" operator="equal">
      <formula>"jan."</formula>
    </cfRule>
  </conditionalFormatting>
  <conditionalFormatting sqref="H9">
    <cfRule type="cellIs" dxfId="2453" priority="2440" operator="equal">
      <formula>"jan."</formula>
    </cfRule>
  </conditionalFormatting>
  <conditionalFormatting sqref="I9">
    <cfRule type="cellIs" dxfId="2452" priority="2439" operator="equal">
      <formula>"jan."</formula>
    </cfRule>
  </conditionalFormatting>
  <conditionalFormatting sqref="K9">
    <cfRule type="cellIs" dxfId="2451" priority="2438" operator="equal">
      <formula>"jan."</formula>
    </cfRule>
  </conditionalFormatting>
  <conditionalFormatting sqref="N9">
    <cfRule type="cellIs" dxfId="2450" priority="2437" operator="equal">
      <formula>"jan."</formula>
    </cfRule>
  </conditionalFormatting>
  <conditionalFormatting sqref="M9">
    <cfRule type="cellIs" dxfId="2449" priority="2436" operator="equal">
      <formula>"jan."</formula>
    </cfRule>
  </conditionalFormatting>
  <conditionalFormatting sqref="L9">
    <cfRule type="cellIs" dxfId="2448" priority="2435" operator="equal">
      <formula>"jan."</formula>
    </cfRule>
  </conditionalFormatting>
  <conditionalFormatting sqref="M9">
    <cfRule type="cellIs" dxfId="2447" priority="2434" operator="equal">
      <formula>"jan."</formula>
    </cfRule>
  </conditionalFormatting>
  <conditionalFormatting sqref="L9">
    <cfRule type="cellIs" dxfId="2446" priority="2433" operator="equal">
      <formula>"jan."</formula>
    </cfRule>
  </conditionalFormatting>
  <conditionalFormatting sqref="M9">
    <cfRule type="cellIs" dxfId="2445" priority="2432" operator="equal">
      <formula>"jan."</formula>
    </cfRule>
  </conditionalFormatting>
  <conditionalFormatting sqref="K9">
    <cfRule type="cellIs" dxfId="2444" priority="2431" operator="equal">
      <formula>"jan."</formula>
    </cfRule>
  </conditionalFormatting>
  <conditionalFormatting sqref="L9">
    <cfRule type="cellIs" dxfId="2443" priority="2430" operator="equal">
      <formula>"jan."</formula>
    </cfRule>
  </conditionalFormatting>
  <conditionalFormatting sqref="L9">
    <cfRule type="cellIs" dxfId="2442" priority="2429" operator="equal">
      <formula>"jan."</formula>
    </cfRule>
  </conditionalFormatting>
  <conditionalFormatting sqref="K9">
    <cfRule type="cellIs" dxfId="2441" priority="2428" operator="equal">
      <formula>"jan."</formula>
    </cfRule>
  </conditionalFormatting>
  <conditionalFormatting sqref="L9">
    <cfRule type="cellIs" dxfId="2440" priority="2427" operator="equal">
      <formula>"jan."</formula>
    </cfRule>
  </conditionalFormatting>
  <conditionalFormatting sqref="K9">
    <cfRule type="cellIs" dxfId="2439" priority="2426" operator="equal">
      <formula>"jan."</formula>
    </cfRule>
  </conditionalFormatting>
  <conditionalFormatting sqref="L9">
    <cfRule type="cellIs" dxfId="2438" priority="2425" operator="equal">
      <formula>"jan."</formula>
    </cfRule>
  </conditionalFormatting>
  <conditionalFormatting sqref="J9">
    <cfRule type="cellIs" dxfId="2437" priority="2424" operator="equal">
      <formula>"jan."</formula>
    </cfRule>
  </conditionalFormatting>
  <conditionalFormatting sqref="K9">
    <cfRule type="cellIs" dxfId="2436" priority="2423" operator="equal">
      <formula>"jan."</formula>
    </cfRule>
  </conditionalFormatting>
  <conditionalFormatting sqref="M9">
    <cfRule type="cellIs" dxfId="2435" priority="2422" operator="equal">
      <formula>"jan."</formula>
    </cfRule>
  </conditionalFormatting>
  <conditionalFormatting sqref="L9">
    <cfRule type="cellIs" dxfId="2434" priority="2421" operator="equal">
      <formula>"jan."</formula>
    </cfRule>
  </conditionalFormatting>
  <conditionalFormatting sqref="K9">
    <cfRule type="cellIs" dxfId="2433" priority="2420" operator="equal">
      <formula>"jan."</formula>
    </cfRule>
  </conditionalFormatting>
  <conditionalFormatting sqref="L9">
    <cfRule type="cellIs" dxfId="2432" priority="2419" operator="equal">
      <formula>"jan."</formula>
    </cfRule>
  </conditionalFormatting>
  <conditionalFormatting sqref="K9">
    <cfRule type="cellIs" dxfId="2431" priority="2418" operator="equal">
      <formula>"jan."</formula>
    </cfRule>
  </conditionalFormatting>
  <conditionalFormatting sqref="L9">
    <cfRule type="cellIs" dxfId="2430" priority="2417" operator="equal">
      <formula>"jan."</formula>
    </cfRule>
  </conditionalFormatting>
  <conditionalFormatting sqref="J9">
    <cfRule type="cellIs" dxfId="2429" priority="2416" operator="equal">
      <formula>"jan."</formula>
    </cfRule>
  </conditionalFormatting>
  <conditionalFormatting sqref="K9">
    <cfRule type="cellIs" dxfId="2428" priority="2415" operator="equal">
      <formula>"jan."</formula>
    </cfRule>
  </conditionalFormatting>
  <conditionalFormatting sqref="M9">
    <cfRule type="cellIs" dxfId="2427" priority="2414" operator="equal">
      <formula>"jan."</formula>
    </cfRule>
  </conditionalFormatting>
  <conditionalFormatting sqref="K9">
    <cfRule type="cellIs" dxfId="2426" priority="2413" operator="equal">
      <formula>"jan."</formula>
    </cfRule>
  </conditionalFormatting>
  <conditionalFormatting sqref="J9">
    <cfRule type="cellIs" dxfId="2425" priority="2412" operator="equal">
      <formula>"jan."</formula>
    </cfRule>
  </conditionalFormatting>
  <conditionalFormatting sqref="K9">
    <cfRule type="cellIs" dxfId="2424" priority="2411" operator="equal">
      <formula>"jan."</formula>
    </cfRule>
  </conditionalFormatting>
  <conditionalFormatting sqref="J9">
    <cfRule type="cellIs" dxfId="2423" priority="2410" operator="equal">
      <formula>"jan."</formula>
    </cfRule>
  </conditionalFormatting>
  <conditionalFormatting sqref="K9">
    <cfRule type="cellIs" dxfId="2422" priority="2409" operator="equal">
      <formula>"jan."</formula>
    </cfRule>
  </conditionalFormatting>
  <conditionalFormatting sqref="I9">
    <cfRule type="cellIs" dxfId="2421" priority="2408" operator="equal">
      <formula>"jan."</formula>
    </cfRule>
  </conditionalFormatting>
  <conditionalFormatting sqref="J9">
    <cfRule type="cellIs" dxfId="2420" priority="2407" operator="equal">
      <formula>"jan."</formula>
    </cfRule>
  </conditionalFormatting>
  <conditionalFormatting sqref="L9">
    <cfRule type="cellIs" dxfId="2419" priority="2406" operator="equal">
      <formula>"jan."</formula>
    </cfRule>
  </conditionalFormatting>
  <conditionalFormatting sqref="L9">
    <cfRule type="cellIs" dxfId="2418" priority="2405" operator="equal">
      <formula>"jan."</formula>
    </cfRule>
  </conditionalFormatting>
  <conditionalFormatting sqref="K9">
    <cfRule type="cellIs" dxfId="2417" priority="2404" operator="equal">
      <formula>"jan."</formula>
    </cfRule>
  </conditionalFormatting>
  <conditionalFormatting sqref="L9">
    <cfRule type="cellIs" dxfId="2416" priority="2403" operator="equal">
      <formula>"jan."</formula>
    </cfRule>
  </conditionalFormatting>
  <conditionalFormatting sqref="K9">
    <cfRule type="cellIs" dxfId="2415" priority="2402" operator="equal">
      <formula>"jan."</formula>
    </cfRule>
  </conditionalFormatting>
  <conditionalFormatting sqref="L9">
    <cfRule type="cellIs" dxfId="2414" priority="2401" operator="equal">
      <formula>"jan."</formula>
    </cfRule>
  </conditionalFormatting>
  <conditionalFormatting sqref="J9">
    <cfRule type="cellIs" dxfId="2413" priority="2400" operator="equal">
      <formula>"jan."</formula>
    </cfRule>
  </conditionalFormatting>
  <conditionalFormatting sqref="K9">
    <cfRule type="cellIs" dxfId="2412" priority="2399" operator="equal">
      <formula>"jan."</formula>
    </cfRule>
  </conditionalFormatting>
  <conditionalFormatting sqref="M9">
    <cfRule type="cellIs" dxfId="2411" priority="2398" operator="equal">
      <formula>"jan."</formula>
    </cfRule>
  </conditionalFormatting>
  <conditionalFormatting sqref="K9">
    <cfRule type="cellIs" dxfId="2410" priority="2397" operator="equal">
      <formula>"jan."</formula>
    </cfRule>
  </conditionalFormatting>
  <conditionalFormatting sqref="J9">
    <cfRule type="cellIs" dxfId="2409" priority="2396" operator="equal">
      <formula>"jan."</formula>
    </cfRule>
  </conditionalFormatting>
  <conditionalFormatting sqref="K9">
    <cfRule type="cellIs" dxfId="2408" priority="2395" operator="equal">
      <formula>"jan."</formula>
    </cfRule>
  </conditionalFormatting>
  <conditionalFormatting sqref="J9">
    <cfRule type="cellIs" dxfId="2407" priority="2394" operator="equal">
      <formula>"jan."</formula>
    </cfRule>
  </conditionalFormatting>
  <conditionalFormatting sqref="K9">
    <cfRule type="cellIs" dxfId="2406" priority="2393" operator="equal">
      <formula>"jan."</formula>
    </cfRule>
  </conditionalFormatting>
  <conditionalFormatting sqref="I9">
    <cfRule type="cellIs" dxfId="2405" priority="2392" operator="equal">
      <formula>"jan."</formula>
    </cfRule>
  </conditionalFormatting>
  <conditionalFormatting sqref="J9">
    <cfRule type="cellIs" dxfId="2404" priority="2391" operator="equal">
      <formula>"jan."</formula>
    </cfRule>
  </conditionalFormatting>
  <conditionalFormatting sqref="L9">
    <cfRule type="cellIs" dxfId="2403" priority="2390" operator="equal">
      <formula>"jan."</formula>
    </cfRule>
  </conditionalFormatting>
  <conditionalFormatting sqref="K9">
    <cfRule type="cellIs" dxfId="2402" priority="2389" operator="equal">
      <formula>"jan."</formula>
    </cfRule>
  </conditionalFormatting>
  <conditionalFormatting sqref="J9">
    <cfRule type="cellIs" dxfId="2401" priority="2388" operator="equal">
      <formula>"jan."</formula>
    </cfRule>
  </conditionalFormatting>
  <conditionalFormatting sqref="K9">
    <cfRule type="cellIs" dxfId="2400" priority="2387" operator="equal">
      <formula>"jan."</formula>
    </cfRule>
  </conditionalFormatting>
  <conditionalFormatting sqref="J9">
    <cfRule type="cellIs" dxfId="2399" priority="2386" operator="equal">
      <formula>"jan."</formula>
    </cfRule>
  </conditionalFormatting>
  <conditionalFormatting sqref="K9">
    <cfRule type="cellIs" dxfId="2398" priority="2385" operator="equal">
      <formula>"jan."</formula>
    </cfRule>
  </conditionalFormatting>
  <conditionalFormatting sqref="I9">
    <cfRule type="cellIs" dxfId="2397" priority="2384" operator="equal">
      <formula>"jan."</formula>
    </cfRule>
  </conditionalFormatting>
  <conditionalFormatting sqref="J9">
    <cfRule type="cellIs" dxfId="2396" priority="2383" operator="equal">
      <formula>"jan."</formula>
    </cfRule>
  </conditionalFormatting>
  <conditionalFormatting sqref="L9">
    <cfRule type="cellIs" dxfId="2395" priority="2382" operator="equal">
      <formula>"jan."</formula>
    </cfRule>
  </conditionalFormatting>
  <conditionalFormatting sqref="J9">
    <cfRule type="cellIs" dxfId="2394" priority="2381" operator="equal">
      <formula>"jan."</formula>
    </cfRule>
  </conditionalFormatting>
  <conditionalFormatting sqref="I9">
    <cfRule type="cellIs" dxfId="2393" priority="2380" operator="equal">
      <formula>"jan."</formula>
    </cfRule>
  </conditionalFormatting>
  <conditionalFormatting sqref="J9">
    <cfRule type="cellIs" dxfId="2392" priority="2379" operator="equal">
      <formula>"jan."</formula>
    </cfRule>
  </conditionalFormatting>
  <conditionalFormatting sqref="I9">
    <cfRule type="cellIs" dxfId="2391" priority="2378" operator="equal">
      <formula>"jan."</formula>
    </cfRule>
  </conditionalFormatting>
  <conditionalFormatting sqref="J9">
    <cfRule type="cellIs" dxfId="2390" priority="2377" operator="equal">
      <formula>"jan."</formula>
    </cfRule>
  </conditionalFormatting>
  <conditionalFormatting sqref="H9">
    <cfRule type="cellIs" dxfId="2389" priority="2376" operator="equal">
      <formula>"jan."</formula>
    </cfRule>
  </conditionalFormatting>
  <conditionalFormatting sqref="I9">
    <cfRule type="cellIs" dxfId="2388" priority="2375" operator="equal">
      <formula>"jan."</formula>
    </cfRule>
  </conditionalFormatting>
  <conditionalFormatting sqref="K9">
    <cfRule type="cellIs" dxfId="2387" priority="2374" operator="equal">
      <formula>"jan."</formula>
    </cfRule>
  </conditionalFormatting>
  <conditionalFormatting sqref="L9">
    <cfRule type="cellIs" dxfId="2386" priority="2373" operator="equal">
      <formula>"jan."</formula>
    </cfRule>
  </conditionalFormatting>
  <conditionalFormatting sqref="K9">
    <cfRule type="cellIs" dxfId="2385" priority="2372" operator="equal">
      <formula>"jan."</formula>
    </cfRule>
  </conditionalFormatting>
  <conditionalFormatting sqref="L9">
    <cfRule type="cellIs" dxfId="2384" priority="2371" operator="equal">
      <formula>"jan."</formula>
    </cfRule>
  </conditionalFormatting>
  <conditionalFormatting sqref="K9">
    <cfRule type="cellIs" dxfId="2383" priority="2370" operator="equal">
      <formula>"jan."</formula>
    </cfRule>
  </conditionalFormatting>
  <conditionalFormatting sqref="L9">
    <cfRule type="cellIs" dxfId="2382" priority="2369" operator="equal">
      <formula>"jan."</formula>
    </cfRule>
  </conditionalFormatting>
  <conditionalFormatting sqref="J9">
    <cfRule type="cellIs" dxfId="2381" priority="2368" operator="equal">
      <formula>"jan."</formula>
    </cfRule>
  </conditionalFormatting>
  <conditionalFormatting sqref="K9">
    <cfRule type="cellIs" dxfId="2380" priority="2367" operator="equal">
      <formula>"jan."</formula>
    </cfRule>
  </conditionalFormatting>
  <conditionalFormatting sqref="K9">
    <cfRule type="cellIs" dxfId="2379" priority="2366" operator="equal">
      <formula>"jan."</formula>
    </cfRule>
  </conditionalFormatting>
  <conditionalFormatting sqref="J9">
    <cfRule type="cellIs" dxfId="2378" priority="2365" operator="equal">
      <formula>"jan."</formula>
    </cfRule>
  </conditionalFormatting>
  <conditionalFormatting sqref="K9">
    <cfRule type="cellIs" dxfId="2377" priority="2364" operator="equal">
      <formula>"jan."</formula>
    </cfRule>
  </conditionalFormatting>
  <conditionalFormatting sqref="J9">
    <cfRule type="cellIs" dxfId="2376" priority="2363" operator="equal">
      <formula>"jan."</formula>
    </cfRule>
  </conditionalFormatting>
  <conditionalFormatting sqref="K9">
    <cfRule type="cellIs" dxfId="2375" priority="2362" operator="equal">
      <formula>"jan."</formula>
    </cfRule>
  </conditionalFormatting>
  <conditionalFormatting sqref="I9">
    <cfRule type="cellIs" dxfId="2374" priority="2361" operator="equal">
      <formula>"jan."</formula>
    </cfRule>
  </conditionalFormatting>
  <conditionalFormatting sqref="J9">
    <cfRule type="cellIs" dxfId="2373" priority="2360" operator="equal">
      <formula>"jan."</formula>
    </cfRule>
  </conditionalFormatting>
  <conditionalFormatting sqref="L9">
    <cfRule type="cellIs" dxfId="2372" priority="2359" operator="equal">
      <formula>"jan."</formula>
    </cfRule>
  </conditionalFormatting>
  <conditionalFormatting sqref="K9">
    <cfRule type="cellIs" dxfId="2371" priority="2358" operator="equal">
      <formula>"jan."</formula>
    </cfRule>
  </conditionalFormatting>
  <conditionalFormatting sqref="J9">
    <cfRule type="cellIs" dxfId="2370" priority="2357" operator="equal">
      <formula>"jan."</formula>
    </cfRule>
  </conditionalFormatting>
  <conditionalFormatting sqref="K9">
    <cfRule type="cellIs" dxfId="2369" priority="2356" operator="equal">
      <formula>"jan."</formula>
    </cfRule>
  </conditionalFormatting>
  <conditionalFormatting sqref="J9">
    <cfRule type="cellIs" dxfId="2368" priority="2355" operator="equal">
      <formula>"jan."</formula>
    </cfRule>
  </conditionalFormatting>
  <conditionalFormatting sqref="K9">
    <cfRule type="cellIs" dxfId="2367" priority="2354" operator="equal">
      <formula>"jan."</formula>
    </cfRule>
  </conditionalFormatting>
  <conditionalFormatting sqref="I9">
    <cfRule type="cellIs" dxfId="2366" priority="2353" operator="equal">
      <formula>"jan."</formula>
    </cfRule>
  </conditionalFormatting>
  <conditionalFormatting sqref="J9">
    <cfRule type="cellIs" dxfId="2365" priority="2352" operator="equal">
      <formula>"jan."</formula>
    </cfRule>
  </conditionalFormatting>
  <conditionalFormatting sqref="L9">
    <cfRule type="cellIs" dxfId="2364" priority="2351" operator="equal">
      <formula>"jan."</formula>
    </cfRule>
  </conditionalFormatting>
  <conditionalFormatting sqref="J9">
    <cfRule type="cellIs" dxfId="2363" priority="2350" operator="equal">
      <formula>"jan."</formula>
    </cfRule>
  </conditionalFormatting>
  <conditionalFormatting sqref="I9">
    <cfRule type="cellIs" dxfId="2362" priority="2349" operator="equal">
      <formula>"jan."</formula>
    </cfRule>
  </conditionalFormatting>
  <conditionalFormatting sqref="J9">
    <cfRule type="cellIs" dxfId="2361" priority="2348" operator="equal">
      <formula>"jan."</formula>
    </cfRule>
  </conditionalFormatting>
  <conditionalFormatting sqref="I9">
    <cfRule type="cellIs" dxfId="2360" priority="2347" operator="equal">
      <formula>"jan."</formula>
    </cfRule>
  </conditionalFormatting>
  <conditionalFormatting sqref="J9">
    <cfRule type="cellIs" dxfId="2359" priority="2346" operator="equal">
      <formula>"jan."</formula>
    </cfRule>
  </conditionalFormatting>
  <conditionalFormatting sqref="H9">
    <cfRule type="cellIs" dxfId="2358" priority="2345" operator="equal">
      <formula>"jan."</formula>
    </cfRule>
  </conditionalFormatting>
  <conditionalFormatting sqref="I9">
    <cfRule type="cellIs" dxfId="2357" priority="2344" operator="equal">
      <formula>"jan."</formula>
    </cfRule>
  </conditionalFormatting>
  <conditionalFormatting sqref="K9">
    <cfRule type="cellIs" dxfId="2356" priority="2343" operator="equal">
      <formula>"jan."</formula>
    </cfRule>
  </conditionalFormatting>
  <conditionalFormatting sqref="K9">
    <cfRule type="cellIs" dxfId="2355" priority="2342" operator="equal">
      <formula>"jan."</formula>
    </cfRule>
  </conditionalFormatting>
  <conditionalFormatting sqref="J9">
    <cfRule type="cellIs" dxfId="2354" priority="2341" operator="equal">
      <formula>"jan."</formula>
    </cfRule>
  </conditionalFormatting>
  <conditionalFormatting sqref="K9">
    <cfRule type="cellIs" dxfId="2353" priority="2340" operator="equal">
      <formula>"jan."</formula>
    </cfRule>
  </conditionalFormatting>
  <conditionalFormatting sqref="J9">
    <cfRule type="cellIs" dxfId="2352" priority="2339" operator="equal">
      <formula>"jan."</formula>
    </cfRule>
  </conditionalFormatting>
  <conditionalFormatting sqref="K9">
    <cfRule type="cellIs" dxfId="2351" priority="2338" operator="equal">
      <formula>"jan."</formula>
    </cfRule>
  </conditionalFormatting>
  <conditionalFormatting sqref="I9">
    <cfRule type="cellIs" dxfId="2350" priority="2337" operator="equal">
      <formula>"jan."</formula>
    </cfRule>
  </conditionalFormatting>
  <conditionalFormatting sqref="J9">
    <cfRule type="cellIs" dxfId="2349" priority="2336" operator="equal">
      <formula>"jan."</formula>
    </cfRule>
  </conditionalFormatting>
  <conditionalFormatting sqref="L9">
    <cfRule type="cellIs" dxfId="2348" priority="2335" operator="equal">
      <formula>"jan."</formula>
    </cfRule>
  </conditionalFormatting>
  <conditionalFormatting sqref="J9">
    <cfRule type="cellIs" dxfId="2347" priority="2334" operator="equal">
      <formula>"jan."</formula>
    </cfRule>
  </conditionalFormatting>
  <conditionalFormatting sqref="I9">
    <cfRule type="cellIs" dxfId="2346" priority="2333" operator="equal">
      <formula>"jan."</formula>
    </cfRule>
  </conditionalFormatting>
  <conditionalFormatting sqref="J9">
    <cfRule type="cellIs" dxfId="2345" priority="2332" operator="equal">
      <formula>"jan."</formula>
    </cfRule>
  </conditionalFormatting>
  <conditionalFormatting sqref="I9">
    <cfRule type="cellIs" dxfId="2344" priority="2331" operator="equal">
      <formula>"jan."</formula>
    </cfRule>
  </conditionalFormatting>
  <conditionalFormatting sqref="J9">
    <cfRule type="cellIs" dxfId="2343" priority="2330" operator="equal">
      <formula>"jan."</formula>
    </cfRule>
  </conditionalFormatting>
  <conditionalFormatting sqref="H9">
    <cfRule type="cellIs" dxfId="2342" priority="2329" operator="equal">
      <formula>"jan."</formula>
    </cfRule>
  </conditionalFormatting>
  <conditionalFormatting sqref="I9">
    <cfRule type="cellIs" dxfId="2341" priority="2328" operator="equal">
      <formula>"jan."</formula>
    </cfRule>
  </conditionalFormatting>
  <conditionalFormatting sqref="K9">
    <cfRule type="cellIs" dxfId="2340" priority="2327" operator="equal">
      <formula>"jan."</formula>
    </cfRule>
  </conditionalFormatting>
  <conditionalFormatting sqref="J9">
    <cfRule type="cellIs" dxfId="2339" priority="2326" operator="equal">
      <formula>"jan."</formula>
    </cfRule>
  </conditionalFormatting>
  <conditionalFormatting sqref="I9">
    <cfRule type="cellIs" dxfId="2338" priority="2325" operator="equal">
      <formula>"jan."</formula>
    </cfRule>
  </conditionalFormatting>
  <conditionalFormatting sqref="J9">
    <cfRule type="cellIs" dxfId="2337" priority="2324" operator="equal">
      <formula>"jan."</formula>
    </cfRule>
  </conditionalFormatting>
  <conditionalFormatting sqref="I9">
    <cfRule type="cellIs" dxfId="2336" priority="2323" operator="equal">
      <formula>"jan."</formula>
    </cfRule>
  </conditionalFormatting>
  <conditionalFormatting sqref="J9">
    <cfRule type="cellIs" dxfId="2335" priority="2322" operator="equal">
      <formula>"jan."</formula>
    </cfRule>
  </conditionalFormatting>
  <conditionalFormatting sqref="H9">
    <cfRule type="cellIs" dxfId="2334" priority="2321" operator="equal">
      <formula>"jan."</formula>
    </cfRule>
  </conditionalFormatting>
  <conditionalFormatting sqref="I9">
    <cfRule type="cellIs" dxfId="2333" priority="2320" operator="equal">
      <formula>"jan."</formula>
    </cfRule>
  </conditionalFormatting>
  <conditionalFormatting sqref="K9">
    <cfRule type="cellIs" dxfId="2332" priority="2319" operator="equal">
      <formula>"jan."</formula>
    </cfRule>
  </conditionalFormatting>
  <conditionalFormatting sqref="I9">
    <cfRule type="cellIs" dxfId="2331" priority="2318" operator="equal">
      <formula>"jan."</formula>
    </cfRule>
  </conditionalFormatting>
  <conditionalFormatting sqref="H9">
    <cfRule type="cellIs" dxfId="2330" priority="2317" operator="equal">
      <formula>"jan."</formula>
    </cfRule>
  </conditionalFormatting>
  <conditionalFormatting sqref="I9">
    <cfRule type="cellIs" dxfId="2329" priority="2316" operator="equal">
      <formula>"jan."</formula>
    </cfRule>
  </conditionalFormatting>
  <conditionalFormatting sqref="H9">
    <cfRule type="cellIs" dxfId="2328" priority="2315" operator="equal">
      <formula>"jan."</formula>
    </cfRule>
  </conditionalFormatting>
  <conditionalFormatting sqref="I9">
    <cfRule type="cellIs" dxfId="2327" priority="2314" operator="equal">
      <formula>"jan."</formula>
    </cfRule>
  </conditionalFormatting>
  <conditionalFormatting sqref="G9">
    <cfRule type="cellIs" dxfId="2326" priority="2313" operator="equal">
      <formula>"jan."</formula>
    </cfRule>
  </conditionalFormatting>
  <conditionalFormatting sqref="H9">
    <cfRule type="cellIs" dxfId="2325" priority="2312" operator="equal">
      <formula>"jan."</formula>
    </cfRule>
  </conditionalFormatting>
  <conditionalFormatting sqref="J9">
    <cfRule type="cellIs" dxfId="2324" priority="2311" operator="equal">
      <formula>"jan."</formula>
    </cfRule>
  </conditionalFormatting>
  <conditionalFormatting sqref="M9">
    <cfRule type="cellIs" dxfId="2323" priority="2310" operator="equal">
      <formula>"jan."</formula>
    </cfRule>
  </conditionalFormatting>
  <conditionalFormatting sqref="N9">
    <cfRule type="cellIs" dxfId="2322" priority="2309" operator="equal">
      <formula>"jan."</formula>
    </cfRule>
  </conditionalFormatting>
  <conditionalFormatting sqref="O9">
    <cfRule type="cellIs" dxfId="2321" priority="2308" operator="equal">
      <formula>"jan."</formula>
    </cfRule>
  </conditionalFormatting>
  <conditionalFormatting sqref="M9">
    <cfRule type="cellIs" dxfId="2320" priority="2307" operator="equal">
      <formula>"jan."</formula>
    </cfRule>
  </conditionalFormatting>
  <conditionalFormatting sqref="L9">
    <cfRule type="cellIs" dxfId="2319" priority="2306" operator="equal">
      <formula>"jan."</formula>
    </cfRule>
  </conditionalFormatting>
  <conditionalFormatting sqref="M9">
    <cfRule type="cellIs" dxfId="2318" priority="2305" operator="equal">
      <formula>"jan."</formula>
    </cfRule>
  </conditionalFormatting>
  <conditionalFormatting sqref="L9">
    <cfRule type="cellIs" dxfId="2317" priority="2304" operator="equal">
      <formula>"jan."</formula>
    </cfRule>
  </conditionalFormatting>
  <conditionalFormatting sqref="M9">
    <cfRule type="cellIs" dxfId="2316" priority="2303" operator="equal">
      <formula>"jan."</formula>
    </cfRule>
  </conditionalFormatting>
  <conditionalFormatting sqref="K9">
    <cfRule type="cellIs" dxfId="2315" priority="2302" operator="equal">
      <formula>"jan."</formula>
    </cfRule>
  </conditionalFormatting>
  <conditionalFormatting sqref="L9">
    <cfRule type="cellIs" dxfId="2314" priority="2301" operator="equal">
      <formula>"jan."</formula>
    </cfRule>
  </conditionalFormatting>
  <conditionalFormatting sqref="L9">
    <cfRule type="cellIs" dxfId="2313" priority="2300" operator="equal">
      <formula>"jan."</formula>
    </cfRule>
  </conditionalFormatting>
  <conditionalFormatting sqref="K9">
    <cfRule type="cellIs" dxfId="2312" priority="2299" operator="equal">
      <formula>"jan."</formula>
    </cfRule>
  </conditionalFormatting>
  <conditionalFormatting sqref="L9">
    <cfRule type="cellIs" dxfId="2311" priority="2298" operator="equal">
      <formula>"jan."</formula>
    </cfRule>
  </conditionalFormatting>
  <conditionalFormatting sqref="K9">
    <cfRule type="cellIs" dxfId="2310" priority="2297" operator="equal">
      <formula>"jan."</formula>
    </cfRule>
  </conditionalFormatting>
  <conditionalFormatting sqref="L9">
    <cfRule type="cellIs" dxfId="2309" priority="2296" operator="equal">
      <formula>"jan."</formula>
    </cfRule>
  </conditionalFormatting>
  <conditionalFormatting sqref="J9">
    <cfRule type="cellIs" dxfId="2308" priority="2295" operator="equal">
      <formula>"jan."</formula>
    </cfRule>
  </conditionalFormatting>
  <conditionalFormatting sqref="K9">
    <cfRule type="cellIs" dxfId="2307" priority="2294" operator="equal">
      <formula>"jan."</formula>
    </cfRule>
  </conditionalFormatting>
  <conditionalFormatting sqref="M9">
    <cfRule type="cellIs" dxfId="2306" priority="2293" operator="equal">
      <formula>"jan."</formula>
    </cfRule>
  </conditionalFormatting>
  <conditionalFormatting sqref="L9">
    <cfRule type="cellIs" dxfId="2305" priority="2292" operator="equal">
      <formula>"jan."</formula>
    </cfRule>
  </conditionalFormatting>
  <conditionalFormatting sqref="K9">
    <cfRule type="cellIs" dxfId="2304" priority="2291" operator="equal">
      <formula>"jan."</formula>
    </cfRule>
  </conditionalFormatting>
  <conditionalFormatting sqref="L9">
    <cfRule type="cellIs" dxfId="2303" priority="2290" operator="equal">
      <formula>"jan."</formula>
    </cfRule>
  </conditionalFormatting>
  <conditionalFormatting sqref="K9">
    <cfRule type="cellIs" dxfId="2302" priority="2289" operator="equal">
      <formula>"jan."</formula>
    </cfRule>
  </conditionalFormatting>
  <conditionalFormatting sqref="L9">
    <cfRule type="cellIs" dxfId="2301" priority="2288" operator="equal">
      <formula>"jan."</formula>
    </cfRule>
  </conditionalFormatting>
  <conditionalFormatting sqref="J9">
    <cfRule type="cellIs" dxfId="2300" priority="2287" operator="equal">
      <formula>"jan."</formula>
    </cfRule>
  </conditionalFormatting>
  <conditionalFormatting sqref="K9">
    <cfRule type="cellIs" dxfId="2299" priority="2286" operator="equal">
      <formula>"jan."</formula>
    </cfRule>
  </conditionalFormatting>
  <conditionalFormatting sqref="M9">
    <cfRule type="cellIs" dxfId="2298" priority="2285" operator="equal">
      <formula>"jan."</formula>
    </cfRule>
  </conditionalFormatting>
  <conditionalFormatting sqref="K9">
    <cfRule type="cellIs" dxfId="2297" priority="2284" operator="equal">
      <formula>"jan."</formula>
    </cfRule>
  </conditionalFormatting>
  <conditionalFormatting sqref="J9">
    <cfRule type="cellIs" dxfId="2296" priority="2283" operator="equal">
      <formula>"jan."</formula>
    </cfRule>
  </conditionalFormatting>
  <conditionalFormatting sqref="K9">
    <cfRule type="cellIs" dxfId="2295" priority="2282" operator="equal">
      <formula>"jan."</formula>
    </cfRule>
  </conditionalFormatting>
  <conditionalFormatting sqref="J9">
    <cfRule type="cellIs" dxfId="2294" priority="2281" operator="equal">
      <formula>"jan."</formula>
    </cfRule>
  </conditionalFormatting>
  <conditionalFormatting sqref="K9">
    <cfRule type="cellIs" dxfId="2293" priority="2280" operator="equal">
      <formula>"jan."</formula>
    </cfRule>
  </conditionalFormatting>
  <conditionalFormatting sqref="I9">
    <cfRule type="cellIs" dxfId="2292" priority="2279" operator="equal">
      <formula>"jan."</formula>
    </cfRule>
  </conditionalFormatting>
  <conditionalFormatting sqref="J9">
    <cfRule type="cellIs" dxfId="2291" priority="2278" operator="equal">
      <formula>"jan."</formula>
    </cfRule>
  </conditionalFormatting>
  <conditionalFormatting sqref="L9">
    <cfRule type="cellIs" dxfId="2290" priority="2277" operator="equal">
      <formula>"jan."</formula>
    </cfRule>
  </conditionalFormatting>
  <conditionalFormatting sqref="L9">
    <cfRule type="cellIs" dxfId="2289" priority="2276" operator="equal">
      <formula>"jan."</formula>
    </cfRule>
  </conditionalFormatting>
  <conditionalFormatting sqref="K9">
    <cfRule type="cellIs" dxfId="2288" priority="2275" operator="equal">
      <formula>"jan."</formula>
    </cfRule>
  </conditionalFormatting>
  <conditionalFormatting sqref="L9">
    <cfRule type="cellIs" dxfId="2287" priority="2274" operator="equal">
      <formula>"jan."</formula>
    </cfRule>
  </conditionalFormatting>
  <conditionalFormatting sqref="K9">
    <cfRule type="cellIs" dxfId="2286" priority="2273" operator="equal">
      <formula>"jan."</formula>
    </cfRule>
  </conditionalFormatting>
  <conditionalFormatting sqref="L9">
    <cfRule type="cellIs" dxfId="2285" priority="2272" operator="equal">
      <formula>"jan."</formula>
    </cfRule>
  </conditionalFormatting>
  <conditionalFormatting sqref="J9">
    <cfRule type="cellIs" dxfId="2284" priority="2271" operator="equal">
      <formula>"jan."</formula>
    </cfRule>
  </conditionalFormatting>
  <conditionalFormatting sqref="K9">
    <cfRule type="cellIs" dxfId="2283" priority="2270" operator="equal">
      <formula>"jan."</formula>
    </cfRule>
  </conditionalFormatting>
  <conditionalFormatting sqref="M9">
    <cfRule type="cellIs" dxfId="2282" priority="2269" operator="equal">
      <formula>"jan."</formula>
    </cfRule>
  </conditionalFormatting>
  <conditionalFormatting sqref="K9">
    <cfRule type="cellIs" dxfId="2281" priority="2268" operator="equal">
      <formula>"jan."</formula>
    </cfRule>
  </conditionalFormatting>
  <conditionalFormatting sqref="J9">
    <cfRule type="cellIs" dxfId="2280" priority="2267" operator="equal">
      <formula>"jan."</formula>
    </cfRule>
  </conditionalFormatting>
  <conditionalFormatting sqref="K9">
    <cfRule type="cellIs" dxfId="2279" priority="2266" operator="equal">
      <formula>"jan."</formula>
    </cfRule>
  </conditionalFormatting>
  <conditionalFormatting sqref="J9">
    <cfRule type="cellIs" dxfId="2278" priority="2265" operator="equal">
      <formula>"jan."</formula>
    </cfRule>
  </conditionalFormatting>
  <conditionalFormatting sqref="K9">
    <cfRule type="cellIs" dxfId="2277" priority="2264" operator="equal">
      <formula>"jan."</formula>
    </cfRule>
  </conditionalFormatting>
  <conditionalFormatting sqref="I9">
    <cfRule type="cellIs" dxfId="2276" priority="2263" operator="equal">
      <formula>"jan."</formula>
    </cfRule>
  </conditionalFormatting>
  <conditionalFormatting sqref="J9">
    <cfRule type="cellIs" dxfId="2275" priority="2262" operator="equal">
      <formula>"jan."</formula>
    </cfRule>
  </conditionalFormatting>
  <conditionalFormatting sqref="L9">
    <cfRule type="cellIs" dxfId="2274" priority="2261" operator="equal">
      <formula>"jan."</formula>
    </cfRule>
  </conditionalFormatting>
  <conditionalFormatting sqref="K9">
    <cfRule type="cellIs" dxfId="2273" priority="2260" operator="equal">
      <formula>"jan."</formula>
    </cfRule>
  </conditionalFormatting>
  <conditionalFormatting sqref="J9">
    <cfRule type="cellIs" dxfId="2272" priority="2259" operator="equal">
      <formula>"jan."</formula>
    </cfRule>
  </conditionalFormatting>
  <conditionalFormatting sqref="K9">
    <cfRule type="cellIs" dxfId="2271" priority="2258" operator="equal">
      <formula>"jan."</formula>
    </cfRule>
  </conditionalFormatting>
  <conditionalFormatting sqref="J9">
    <cfRule type="cellIs" dxfId="2270" priority="2257" operator="equal">
      <formula>"jan."</formula>
    </cfRule>
  </conditionalFormatting>
  <conditionalFormatting sqref="K9">
    <cfRule type="cellIs" dxfId="2269" priority="2256" operator="equal">
      <formula>"jan."</formula>
    </cfRule>
  </conditionalFormatting>
  <conditionalFormatting sqref="I9">
    <cfRule type="cellIs" dxfId="2268" priority="2255" operator="equal">
      <formula>"jan."</formula>
    </cfRule>
  </conditionalFormatting>
  <conditionalFormatting sqref="J9">
    <cfRule type="cellIs" dxfId="2267" priority="2254" operator="equal">
      <formula>"jan."</formula>
    </cfRule>
  </conditionalFormatting>
  <conditionalFormatting sqref="L9">
    <cfRule type="cellIs" dxfId="2266" priority="2253" operator="equal">
      <formula>"jan."</formula>
    </cfRule>
  </conditionalFormatting>
  <conditionalFormatting sqref="J9">
    <cfRule type="cellIs" dxfId="2265" priority="2252" operator="equal">
      <formula>"jan."</formula>
    </cfRule>
  </conditionalFormatting>
  <conditionalFormatting sqref="I9">
    <cfRule type="cellIs" dxfId="2264" priority="2251" operator="equal">
      <formula>"jan."</formula>
    </cfRule>
  </conditionalFormatting>
  <conditionalFormatting sqref="J9">
    <cfRule type="cellIs" dxfId="2263" priority="2250" operator="equal">
      <formula>"jan."</formula>
    </cfRule>
  </conditionalFormatting>
  <conditionalFormatting sqref="I9">
    <cfRule type="cellIs" dxfId="2262" priority="2249" operator="equal">
      <formula>"jan."</formula>
    </cfRule>
  </conditionalFormatting>
  <conditionalFormatting sqref="J9">
    <cfRule type="cellIs" dxfId="2261" priority="2248" operator="equal">
      <formula>"jan."</formula>
    </cfRule>
  </conditionalFormatting>
  <conditionalFormatting sqref="H9">
    <cfRule type="cellIs" dxfId="2260" priority="2247" operator="equal">
      <formula>"jan."</formula>
    </cfRule>
  </conditionalFormatting>
  <conditionalFormatting sqref="I9">
    <cfRule type="cellIs" dxfId="2259" priority="2246" operator="equal">
      <formula>"jan."</formula>
    </cfRule>
  </conditionalFormatting>
  <conditionalFormatting sqref="K9">
    <cfRule type="cellIs" dxfId="2258" priority="2245" operator="equal">
      <formula>"jan."</formula>
    </cfRule>
  </conditionalFormatting>
  <conditionalFormatting sqref="L9">
    <cfRule type="cellIs" dxfId="2257" priority="2244" operator="equal">
      <formula>"jan."</formula>
    </cfRule>
  </conditionalFormatting>
  <conditionalFormatting sqref="K9">
    <cfRule type="cellIs" dxfId="2256" priority="2243" operator="equal">
      <formula>"jan."</formula>
    </cfRule>
  </conditionalFormatting>
  <conditionalFormatting sqref="L9">
    <cfRule type="cellIs" dxfId="2255" priority="2242" operator="equal">
      <formula>"jan."</formula>
    </cfRule>
  </conditionalFormatting>
  <conditionalFormatting sqref="K9">
    <cfRule type="cellIs" dxfId="2254" priority="2241" operator="equal">
      <formula>"jan."</formula>
    </cfRule>
  </conditionalFormatting>
  <conditionalFormatting sqref="L9">
    <cfRule type="cellIs" dxfId="2253" priority="2240" operator="equal">
      <formula>"jan."</formula>
    </cfRule>
  </conditionalFormatting>
  <conditionalFormatting sqref="J9">
    <cfRule type="cellIs" dxfId="2252" priority="2239" operator="equal">
      <formula>"jan."</formula>
    </cfRule>
  </conditionalFormatting>
  <conditionalFormatting sqref="K9">
    <cfRule type="cellIs" dxfId="2251" priority="2238" operator="equal">
      <formula>"jan."</formula>
    </cfRule>
  </conditionalFormatting>
  <conditionalFormatting sqref="K9">
    <cfRule type="cellIs" dxfId="2250" priority="2237" operator="equal">
      <formula>"jan."</formula>
    </cfRule>
  </conditionalFormatting>
  <conditionalFormatting sqref="J9">
    <cfRule type="cellIs" dxfId="2249" priority="2236" operator="equal">
      <formula>"jan."</formula>
    </cfRule>
  </conditionalFormatting>
  <conditionalFormatting sqref="K9">
    <cfRule type="cellIs" dxfId="2248" priority="2235" operator="equal">
      <formula>"jan."</formula>
    </cfRule>
  </conditionalFormatting>
  <conditionalFormatting sqref="J9">
    <cfRule type="cellIs" dxfId="2247" priority="2234" operator="equal">
      <formula>"jan."</formula>
    </cfRule>
  </conditionalFormatting>
  <conditionalFormatting sqref="K9">
    <cfRule type="cellIs" dxfId="2246" priority="2233" operator="equal">
      <formula>"jan."</formula>
    </cfRule>
  </conditionalFormatting>
  <conditionalFormatting sqref="I9">
    <cfRule type="cellIs" dxfId="2245" priority="2232" operator="equal">
      <formula>"jan."</formula>
    </cfRule>
  </conditionalFormatting>
  <conditionalFormatting sqref="J9">
    <cfRule type="cellIs" dxfId="2244" priority="2231" operator="equal">
      <formula>"jan."</formula>
    </cfRule>
  </conditionalFormatting>
  <conditionalFormatting sqref="L9">
    <cfRule type="cellIs" dxfId="2243" priority="2230" operator="equal">
      <formula>"jan."</formula>
    </cfRule>
  </conditionalFormatting>
  <conditionalFormatting sqref="K9">
    <cfRule type="cellIs" dxfId="2242" priority="2229" operator="equal">
      <formula>"jan."</formula>
    </cfRule>
  </conditionalFormatting>
  <conditionalFormatting sqref="J9">
    <cfRule type="cellIs" dxfId="2241" priority="2228" operator="equal">
      <formula>"jan."</formula>
    </cfRule>
  </conditionalFormatting>
  <conditionalFormatting sqref="K9">
    <cfRule type="cellIs" dxfId="2240" priority="2227" operator="equal">
      <formula>"jan."</formula>
    </cfRule>
  </conditionalFormatting>
  <conditionalFormatting sqref="J9">
    <cfRule type="cellIs" dxfId="2239" priority="2226" operator="equal">
      <formula>"jan."</formula>
    </cfRule>
  </conditionalFormatting>
  <conditionalFormatting sqref="K9">
    <cfRule type="cellIs" dxfId="2238" priority="2225" operator="equal">
      <formula>"jan."</formula>
    </cfRule>
  </conditionalFormatting>
  <conditionalFormatting sqref="I9">
    <cfRule type="cellIs" dxfId="2237" priority="2224" operator="equal">
      <formula>"jan."</formula>
    </cfRule>
  </conditionalFormatting>
  <conditionalFormatting sqref="J9">
    <cfRule type="cellIs" dxfId="2236" priority="2223" operator="equal">
      <formula>"jan."</formula>
    </cfRule>
  </conditionalFormatting>
  <conditionalFormatting sqref="L9">
    <cfRule type="cellIs" dxfId="2235" priority="2222" operator="equal">
      <formula>"jan."</formula>
    </cfRule>
  </conditionalFormatting>
  <conditionalFormatting sqref="J9">
    <cfRule type="cellIs" dxfId="2234" priority="2221" operator="equal">
      <formula>"jan."</formula>
    </cfRule>
  </conditionalFormatting>
  <conditionalFormatting sqref="I9">
    <cfRule type="cellIs" dxfId="2233" priority="2220" operator="equal">
      <formula>"jan."</formula>
    </cfRule>
  </conditionalFormatting>
  <conditionalFormatting sqref="J9">
    <cfRule type="cellIs" dxfId="2232" priority="2219" operator="equal">
      <formula>"jan."</formula>
    </cfRule>
  </conditionalFormatting>
  <conditionalFormatting sqref="I9">
    <cfRule type="cellIs" dxfId="2231" priority="2218" operator="equal">
      <formula>"jan."</formula>
    </cfRule>
  </conditionalFormatting>
  <conditionalFormatting sqref="J9">
    <cfRule type="cellIs" dxfId="2230" priority="2217" operator="equal">
      <formula>"jan."</formula>
    </cfRule>
  </conditionalFormatting>
  <conditionalFormatting sqref="H9">
    <cfRule type="cellIs" dxfId="2229" priority="2216" operator="equal">
      <formula>"jan."</formula>
    </cfRule>
  </conditionalFormatting>
  <conditionalFormatting sqref="I9">
    <cfRule type="cellIs" dxfId="2228" priority="2215" operator="equal">
      <formula>"jan."</formula>
    </cfRule>
  </conditionalFormatting>
  <conditionalFormatting sqref="K9">
    <cfRule type="cellIs" dxfId="2227" priority="2214" operator="equal">
      <formula>"jan."</formula>
    </cfRule>
  </conditionalFormatting>
  <conditionalFormatting sqref="K9">
    <cfRule type="cellIs" dxfId="2226" priority="2213" operator="equal">
      <formula>"jan."</formula>
    </cfRule>
  </conditionalFormatting>
  <conditionalFormatting sqref="J9">
    <cfRule type="cellIs" dxfId="2225" priority="2212" operator="equal">
      <formula>"jan."</formula>
    </cfRule>
  </conditionalFormatting>
  <conditionalFormatting sqref="K9">
    <cfRule type="cellIs" dxfId="2224" priority="2211" operator="equal">
      <formula>"jan."</formula>
    </cfRule>
  </conditionalFormatting>
  <conditionalFormatting sqref="J9">
    <cfRule type="cellIs" dxfId="2223" priority="2210" operator="equal">
      <formula>"jan."</formula>
    </cfRule>
  </conditionalFormatting>
  <conditionalFormatting sqref="K9">
    <cfRule type="cellIs" dxfId="2222" priority="2209" operator="equal">
      <formula>"jan."</formula>
    </cfRule>
  </conditionalFormatting>
  <conditionalFormatting sqref="I9">
    <cfRule type="cellIs" dxfId="2221" priority="2208" operator="equal">
      <formula>"jan."</formula>
    </cfRule>
  </conditionalFormatting>
  <conditionalFormatting sqref="J9">
    <cfRule type="cellIs" dxfId="2220" priority="2207" operator="equal">
      <formula>"jan."</formula>
    </cfRule>
  </conditionalFormatting>
  <conditionalFormatting sqref="L9">
    <cfRule type="cellIs" dxfId="2219" priority="2206" operator="equal">
      <formula>"jan."</formula>
    </cfRule>
  </conditionalFormatting>
  <conditionalFormatting sqref="J9">
    <cfRule type="cellIs" dxfId="2218" priority="2205" operator="equal">
      <formula>"jan."</formula>
    </cfRule>
  </conditionalFormatting>
  <conditionalFormatting sqref="I9">
    <cfRule type="cellIs" dxfId="2217" priority="2204" operator="equal">
      <formula>"jan."</formula>
    </cfRule>
  </conditionalFormatting>
  <conditionalFormatting sqref="J9">
    <cfRule type="cellIs" dxfId="2216" priority="2203" operator="equal">
      <formula>"jan."</formula>
    </cfRule>
  </conditionalFormatting>
  <conditionalFormatting sqref="I9">
    <cfRule type="cellIs" dxfId="2215" priority="2202" operator="equal">
      <formula>"jan."</formula>
    </cfRule>
  </conditionalFormatting>
  <conditionalFormatting sqref="J9">
    <cfRule type="cellIs" dxfId="2214" priority="2201" operator="equal">
      <formula>"jan."</formula>
    </cfRule>
  </conditionalFormatting>
  <conditionalFormatting sqref="H9">
    <cfRule type="cellIs" dxfId="2213" priority="2200" operator="equal">
      <formula>"jan."</formula>
    </cfRule>
  </conditionalFormatting>
  <conditionalFormatting sqref="I9">
    <cfRule type="cellIs" dxfId="2212" priority="2199" operator="equal">
      <formula>"jan."</formula>
    </cfRule>
  </conditionalFormatting>
  <conditionalFormatting sqref="K9">
    <cfRule type="cellIs" dxfId="2211" priority="2198" operator="equal">
      <formula>"jan."</formula>
    </cfRule>
  </conditionalFormatting>
  <conditionalFormatting sqref="J9">
    <cfRule type="cellIs" dxfId="2210" priority="2197" operator="equal">
      <formula>"jan."</formula>
    </cfRule>
  </conditionalFormatting>
  <conditionalFormatting sqref="I9">
    <cfRule type="cellIs" dxfId="2209" priority="2196" operator="equal">
      <formula>"jan."</formula>
    </cfRule>
  </conditionalFormatting>
  <conditionalFormatting sqref="J9">
    <cfRule type="cellIs" dxfId="2208" priority="2195" operator="equal">
      <formula>"jan."</formula>
    </cfRule>
  </conditionalFormatting>
  <conditionalFormatting sqref="I9">
    <cfRule type="cellIs" dxfId="2207" priority="2194" operator="equal">
      <formula>"jan."</formula>
    </cfRule>
  </conditionalFormatting>
  <conditionalFormatting sqref="J9">
    <cfRule type="cellIs" dxfId="2206" priority="2193" operator="equal">
      <formula>"jan."</formula>
    </cfRule>
  </conditionalFormatting>
  <conditionalFormatting sqref="H9">
    <cfRule type="cellIs" dxfId="2205" priority="2192" operator="equal">
      <formula>"jan."</formula>
    </cfRule>
  </conditionalFormatting>
  <conditionalFormatting sqref="I9">
    <cfRule type="cellIs" dxfId="2204" priority="2191" operator="equal">
      <formula>"jan."</formula>
    </cfRule>
  </conditionalFormatting>
  <conditionalFormatting sqref="K9">
    <cfRule type="cellIs" dxfId="2203" priority="2190" operator="equal">
      <formula>"jan."</formula>
    </cfRule>
  </conditionalFormatting>
  <conditionalFormatting sqref="I9">
    <cfRule type="cellIs" dxfId="2202" priority="2189" operator="equal">
      <formula>"jan."</formula>
    </cfRule>
  </conditionalFormatting>
  <conditionalFormatting sqref="H9">
    <cfRule type="cellIs" dxfId="2201" priority="2188" operator="equal">
      <formula>"jan."</formula>
    </cfRule>
  </conditionalFormatting>
  <conditionalFormatting sqref="I9">
    <cfRule type="cellIs" dxfId="2200" priority="2187" operator="equal">
      <formula>"jan."</formula>
    </cfRule>
  </conditionalFormatting>
  <conditionalFormatting sqref="H9">
    <cfRule type="cellIs" dxfId="2199" priority="2186" operator="equal">
      <formula>"jan."</formula>
    </cfRule>
  </conditionalFormatting>
  <conditionalFormatting sqref="I9">
    <cfRule type="cellIs" dxfId="2198" priority="2185" operator="equal">
      <formula>"jan."</formula>
    </cfRule>
  </conditionalFormatting>
  <conditionalFormatting sqref="G9">
    <cfRule type="cellIs" dxfId="2197" priority="2184" operator="equal">
      <formula>"jan."</formula>
    </cfRule>
  </conditionalFormatting>
  <conditionalFormatting sqref="H9">
    <cfRule type="cellIs" dxfId="2196" priority="2183" operator="equal">
      <formula>"jan."</formula>
    </cfRule>
  </conditionalFormatting>
  <conditionalFormatting sqref="J9">
    <cfRule type="cellIs" dxfId="2195" priority="2182" operator="equal">
      <formula>"jan."</formula>
    </cfRule>
  </conditionalFormatting>
  <conditionalFormatting sqref="M9">
    <cfRule type="cellIs" dxfId="2194" priority="2181" operator="equal">
      <formula>"jan."</formula>
    </cfRule>
  </conditionalFormatting>
  <conditionalFormatting sqref="L9">
    <cfRule type="cellIs" dxfId="2193" priority="2180" operator="equal">
      <formula>"jan."</formula>
    </cfRule>
  </conditionalFormatting>
  <conditionalFormatting sqref="K9">
    <cfRule type="cellIs" dxfId="2192" priority="2179" operator="equal">
      <formula>"jan."</formula>
    </cfRule>
  </conditionalFormatting>
  <conditionalFormatting sqref="L9">
    <cfRule type="cellIs" dxfId="2191" priority="2178" operator="equal">
      <formula>"jan."</formula>
    </cfRule>
  </conditionalFormatting>
  <conditionalFormatting sqref="K9">
    <cfRule type="cellIs" dxfId="2190" priority="2177" operator="equal">
      <formula>"jan."</formula>
    </cfRule>
  </conditionalFormatting>
  <conditionalFormatting sqref="L9">
    <cfRule type="cellIs" dxfId="2189" priority="2176" operator="equal">
      <formula>"jan."</formula>
    </cfRule>
  </conditionalFormatting>
  <conditionalFormatting sqref="J9">
    <cfRule type="cellIs" dxfId="2188" priority="2175" operator="equal">
      <formula>"jan."</formula>
    </cfRule>
  </conditionalFormatting>
  <conditionalFormatting sqref="K9">
    <cfRule type="cellIs" dxfId="2187" priority="2174" operator="equal">
      <formula>"jan."</formula>
    </cfRule>
  </conditionalFormatting>
  <conditionalFormatting sqref="K9">
    <cfRule type="cellIs" dxfId="2186" priority="2173" operator="equal">
      <formula>"jan."</formula>
    </cfRule>
  </conditionalFormatting>
  <conditionalFormatting sqref="J9">
    <cfRule type="cellIs" dxfId="2185" priority="2172" operator="equal">
      <formula>"jan."</formula>
    </cfRule>
  </conditionalFormatting>
  <conditionalFormatting sqref="K9">
    <cfRule type="cellIs" dxfId="2184" priority="2171" operator="equal">
      <formula>"jan."</formula>
    </cfRule>
  </conditionalFormatting>
  <conditionalFormatting sqref="J9">
    <cfRule type="cellIs" dxfId="2183" priority="2170" operator="equal">
      <formula>"jan."</formula>
    </cfRule>
  </conditionalFormatting>
  <conditionalFormatting sqref="K9">
    <cfRule type="cellIs" dxfId="2182" priority="2169" operator="equal">
      <formula>"jan."</formula>
    </cfRule>
  </conditionalFormatting>
  <conditionalFormatting sqref="I9">
    <cfRule type="cellIs" dxfId="2181" priority="2168" operator="equal">
      <formula>"jan."</formula>
    </cfRule>
  </conditionalFormatting>
  <conditionalFormatting sqref="J9">
    <cfRule type="cellIs" dxfId="2180" priority="2167" operator="equal">
      <formula>"jan."</formula>
    </cfRule>
  </conditionalFormatting>
  <conditionalFormatting sqref="L9">
    <cfRule type="cellIs" dxfId="2179" priority="2166" operator="equal">
      <formula>"jan."</formula>
    </cfRule>
  </conditionalFormatting>
  <conditionalFormatting sqref="K9">
    <cfRule type="cellIs" dxfId="2178" priority="2165" operator="equal">
      <formula>"jan."</formula>
    </cfRule>
  </conditionalFormatting>
  <conditionalFormatting sqref="J9">
    <cfRule type="cellIs" dxfId="2177" priority="2164" operator="equal">
      <formula>"jan."</formula>
    </cfRule>
  </conditionalFormatting>
  <conditionalFormatting sqref="K9">
    <cfRule type="cellIs" dxfId="2176" priority="2163" operator="equal">
      <formula>"jan."</formula>
    </cfRule>
  </conditionalFormatting>
  <conditionalFormatting sqref="J9">
    <cfRule type="cellIs" dxfId="2175" priority="2162" operator="equal">
      <formula>"jan."</formula>
    </cfRule>
  </conditionalFormatting>
  <conditionalFormatting sqref="K9">
    <cfRule type="cellIs" dxfId="2174" priority="2161" operator="equal">
      <formula>"jan."</formula>
    </cfRule>
  </conditionalFormatting>
  <conditionalFormatting sqref="I9">
    <cfRule type="cellIs" dxfId="2173" priority="2160" operator="equal">
      <formula>"jan."</formula>
    </cfRule>
  </conditionalFormatting>
  <conditionalFormatting sqref="J9">
    <cfRule type="cellIs" dxfId="2172" priority="2159" operator="equal">
      <formula>"jan."</formula>
    </cfRule>
  </conditionalFormatting>
  <conditionalFormatting sqref="L9">
    <cfRule type="cellIs" dxfId="2171" priority="2158" operator="equal">
      <formula>"jan."</formula>
    </cfRule>
  </conditionalFormatting>
  <conditionalFormatting sqref="J9">
    <cfRule type="cellIs" dxfId="2170" priority="2157" operator="equal">
      <formula>"jan."</formula>
    </cfRule>
  </conditionalFormatting>
  <conditionalFormatting sqref="I9">
    <cfRule type="cellIs" dxfId="2169" priority="2156" operator="equal">
      <formula>"jan."</formula>
    </cfRule>
  </conditionalFormatting>
  <conditionalFormatting sqref="J9">
    <cfRule type="cellIs" dxfId="2168" priority="2155" operator="equal">
      <formula>"jan."</formula>
    </cfRule>
  </conditionalFormatting>
  <conditionalFormatting sqref="I9">
    <cfRule type="cellIs" dxfId="2167" priority="2154" operator="equal">
      <formula>"jan."</formula>
    </cfRule>
  </conditionalFormatting>
  <conditionalFormatting sqref="J9">
    <cfRule type="cellIs" dxfId="2166" priority="2153" operator="equal">
      <formula>"jan."</formula>
    </cfRule>
  </conditionalFormatting>
  <conditionalFormatting sqref="H9">
    <cfRule type="cellIs" dxfId="2165" priority="2152" operator="equal">
      <formula>"jan."</formula>
    </cfRule>
  </conditionalFormatting>
  <conditionalFormatting sqref="I9">
    <cfRule type="cellIs" dxfId="2164" priority="2151" operator="equal">
      <formula>"jan."</formula>
    </cfRule>
  </conditionalFormatting>
  <conditionalFormatting sqref="K9">
    <cfRule type="cellIs" dxfId="2163" priority="2150" operator="equal">
      <formula>"jan."</formula>
    </cfRule>
  </conditionalFormatting>
  <conditionalFormatting sqref="K9">
    <cfRule type="cellIs" dxfId="2162" priority="2149" operator="equal">
      <formula>"jan."</formula>
    </cfRule>
  </conditionalFormatting>
  <conditionalFormatting sqref="J9">
    <cfRule type="cellIs" dxfId="2161" priority="2148" operator="equal">
      <formula>"jan."</formula>
    </cfRule>
  </conditionalFormatting>
  <conditionalFormatting sqref="K9">
    <cfRule type="cellIs" dxfId="2160" priority="2147" operator="equal">
      <formula>"jan."</formula>
    </cfRule>
  </conditionalFormatting>
  <conditionalFormatting sqref="J9">
    <cfRule type="cellIs" dxfId="2159" priority="2146" operator="equal">
      <formula>"jan."</formula>
    </cfRule>
  </conditionalFormatting>
  <conditionalFormatting sqref="K9">
    <cfRule type="cellIs" dxfId="2158" priority="2145" operator="equal">
      <formula>"jan."</formula>
    </cfRule>
  </conditionalFormatting>
  <conditionalFormatting sqref="I9">
    <cfRule type="cellIs" dxfId="2157" priority="2144" operator="equal">
      <formula>"jan."</formula>
    </cfRule>
  </conditionalFormatting>
  <conditionalFormatting sqref="J9">
    <cfRule type="cellIs" dxfId="2156" priority="2143" operator="equal">
      <formula>"jan."</formula>
    </cfRule>
  </conditionalFormatting>
  <conditionalFormatting sqref="L9">
    <cfRule type="cellIs" dxfId="2155" priority="2142" operator="equal">
      <formula>"jan."</formula>
    </cfRule>
  </conditionalFormatting>
  <conditionalFormatting sqref="J9">
    <cfRule type="cellIs" dxfId="2154" priority="2141" operator="equal">
      <formula>"jan."</formula>
    </cfRule>
  </conditionalFormatting>
  <conditionalFormatting sqref="I9">
    <cfRule type="cellIs" dxfId="2153" priority="2140" operator="equal">
      <formula>"jan."</formula>
    </cfRule>
  </conditionalFormatting>
  <conditionalFormatting sqref="J9">
    <cfRule type="cellIs" dxfId="2152" priority="2139" operator="equal">
      <formula>"jan."</formula>
    </cfRule>
  </conditionalFormatting>
  <conditionalFormatting sqref="I9">
    <cfRule type="cellIs" dxfId="2151" priority="2138" operator="equal">
      <formula>"jan."</formula>
    </cfRule>
  </conditionalFormatting>
  <conditionalFormatting sqref="J9">
    <cfRule type="cellIs" dxfId="2150" priority="2137" operator="equal">
      <formula>"jan."</formula>
    </cfRule>
  </conditionalFormatting>
  <conditionalFormatting sqref="H9">
    <cfRule type="cellIs" dxfId="2149" priority="2136" operator="equal">
      <formula>"jan."</formula>
    </cfRule>
  </conditionalFormatting>
  <conditionalFormatting sqref="I9">
    <cfRule type="cellIs" dxfId="2148" priority="2135" operator="equal">
      <formula>"jan."</formula>
    </cfRule>
  </conditionalFormatting>
  <conditionalFormatting sqref="K9">
    <cfRule type="cellIs" dxfId="2147" priority="2134" operator="equal">
      <formula>"jan."</formula>
    </cfRule>
  </conditionalFormatting>
  <conditionalFormatting sqref="J9">
    <cfRule type="cellIs" dxfId="2146" priority="2133" operator="equal">
      <formula>"jan."</formula>
    </cfRule>
  </conditionalFormatting>
  <conditionalFormatting sqref="I9">
    <cfRule type="cellIs" dxfId="2145" priority="2132" operator="equal">
      <formula>"jan."</formula>
    </cfRule>
  </conditionalFormatting>
  <conditionalFormatting sqref="J9">
    <cfRule type="cellIs" dxfId="2144" priority="2131" operator="equal">
      <formula>"jan."</formula>
    </cfRule>
  </conditionalFormatting>
  <conditionalFormatting sqref="I9">
    <cfRule type="cellIs" dxfId="2143" priority="2130" operator="equal">
      <formula>"jan."</formula>
    </cfRule>
  </conditionalFormatting>
  <conditionalFormatting sqref="J9">
    <cfRule type="cellIs" dxfId="2142" priority="2129" operator="equal">
      <formula>"jan."</formula>
    </cfRule>
  </conditionalFormatting>
  <conditionalFormatting sqref="H9">
    <cfRule type="cellIs" dxfId="2141" priority="2128" operator="equal">
      <formula>"jan."</formula>
    </cfRule>
  </conditionalFormatting>
  <conditionalFormatting sqref="I9">
    <cfRule type="cellIs" dxfId="2140" priority="2127" operator="equal">
      <formula>"jan."</formula>
    </cfRule>
  </conditionalFormatting>
  <conditionalFormatting sqref="K9">
    <cfRule type="cellIs" dxfId="2139" priority="2126" operator="equal">
      <formula>"jan."</formula>
    </cfRule>
  </conditionalFormatting>
  <conditionalFormatting sqref="I9">
    <cfRule type="cellIs" dxfId="2138" priority="2125" operator="equal">
      <formula>"jan."</formula>
    </cfRule>
  </conditionalFormatting>
  <conditionalFormatting sqref="H9">
    <cfRule type="cellIs" dxfId="2137" priority="2124" operator="equal">
      <formula>"jan."</formula>
    </cfRule>
  </conditionalFormatting>
  <conditionalFormatting sqref="I9">
    <cfRule type="cellIs" dxfId="2136" priority="2123" operator="equal">
      <formula>"jan."</formula>
    </cfRule>
  </conditionalFormatting>
  <conditionalFormatting sqref="H9">
    <cfRule type="cellIs" dxfId="2135" priority="2122" operator="equal">
      <formula>"jan."</formula>
    </cfRule>
  </conditionalFormatting>
  <conditionalFormatting sqref="I9">
    <cfRule type="cellIs" dxfId="2134" priority="2121" operator="equal">
      <formula>"jan."</formula>
    </cfRule>
  </conditionalFormatting>
  <conditionalFormatting sqref="G9">
    <cfRule type="cellIs" dxfId="2133" priority="2120" operator="equal">
      <formula>"jan."</formula>
    </cfRule>
  </conditionalFormatting>
  <conditionalFormatting sqref="H9">
    <cfRule type="cellIs" dxfId="2132" priority="2119" operator="equal">
      <formula>"jan."</formula>
    </cfRule>
  </conditionalFormatting>
  <conditionalFormatting sqref="J9">
    <cfRule type="cellIs" dxfId="2131" priority="2118" operator="equal">
      <formula>"jan."</formula>
    </cfRule>
  </conditionalFormatting>
  <conditionalFormatting sqref="K9">
    <cfRule type="cellIs" dxfId="2130" priority="2117" operator="equal">
      <formula>"jan."</formula>
    </cfRule>
  </conditionalFormatting>
  <conditionalFormatting sqref="J9">
    <cfRule type="cellIs" dxfId="2129" priority="2116" operator="equal">
      <formula>"jan."</formula>
    </cfRule>
  </conditionalFormatting>
  <conditionalFormatting sqref="K9">
    <cfRule type="cellIs" dxfId="2128" priority="2115" operator="equal">
      <formula>"jan."</formula>
    </cfRule>
  </conditionalFormatting>
  <conditionalFormatting sqref="J9">
    <cfRule type="cellIs" dxfId="2127" priority="2114" operator="equal">
      <formula>"jan."</formula>
    </cfRule>
  </conditionalFormatting>
  <conditionalFormatting sqref="K9">
    <cfRule type="cellIs" dxfId="2126" priority="2113" operator="equal">
      <formula>"jan."</formula>
    </cfRule>
  </conditionalFormatting>
  <conditionalFormatting sqref="I9">
    <cfRule type="cellIs" dxfId="2125" priority="2112" operator="equal">
      <formula>"jan."</formula>
    </cfRule>
  </conditionalFormatting>
  <conditionalFormatting sqref="J9">
    <cfRule type="cellIs" dxfId="2124" priority="2111" operator="equal">
      <formula>"jan."</formula>
    </cfRule>
  </conditionalFormatting>
  <conditionalFormatting sqref="J9">
    <cfRule type="cellIs" dxfId="2123" priority="2110" operator="equal">
      <formula>"jan."</formula>
    </cfRule>
  </conditionalFormatting>
  <conditionalFormatting sqref="I9">
    <cfRule type="cellIs" dxfId="2122" priority="2109" operator="equal">
      <formula>"jan."</formula>
    </cfRule>
  </conditionalFormatting>
  <conditionalFormatting sqref="J9">
    <cfRule type="cellIs" dxfId="2121" priority="2108" operator="equal">
      <formula>"jan."</formula>
    </cfRule>
  </conditionalFormatting>
  <conditionalFormatting sqref="I9">
    <cfRule type="cellIs" dxfId="2120" priority="2107" operator="equal">
      <formula>"jan."</formula>
    </cfRule>
  </conditionalFormatting>
  <conditionalFormatting sqref="J9">
    <cfRule type="cellIs" dxfId="2119" priority="2106" operator="equal">
      <formula>"jan."</formula>
    </cfRule>
  </conditionalFormatting>
  <conditionalFormatting sqref="H9">
    <cfRule type="cellIs" dxfId="2118" priority="2105" operator="equal">
      <formula>"jan."</formula>
    </cfRule>
  </conditionalFormatting>
  <conditionalFormatting sqref="I9">
    <cfRule type="cellIs" dxfId="2117" priority="2104" operator="equal">
      <formula>"jan."</formula>
    </cfRule>
  </conditionalFormatting>
  <conditionalFormatting sqref="K9">
    <cfRule type="cellIs" dxfId="2116" priority="2103" operator="equal">
      <formula>"jan."</formula>
    </cfRule>
  </conditionalFormatting>
  <conditionalFormatting sqref="J9">
    <cfRule type="cellIs" dxfId="2115" priority="2102" operator="equal">
      <formula>"jan."</formula>
    </cfRule>
  </conditionalFormatting>
  <conditionalFormatting sqref="I9">
    <cfRule type="cellIs" dxfId="2114" priority="2101" operator="equal">
      <formula>"jan."</formula>
    </cfRule>
  </conditionalFormatting>
  <conditionalFormatting sqref="J9">
    <cfRule type="cellIs" dxfId="2113" priority="2100" operator="equal">
      <formula>"jan."</formula>
    </cfRule>
  </conditionalFormatting>
  <conditionalFormatting sqref="I9">
    <cfRule type="cellIs" dxfId="2112" priority="2099" operator="equal">
      <formula>"jan."</formula>
    </cfRule>
  </conditionalFormatting>
  <conditionalFormatting sqref="J9">
    <cfRule type="cellIs" dxfId="2111" priority="2098" operator="equal">
      <formula>"jan."</formula>
    </cfRule>
  </conditionalFormatting>
  <conditionalFormatting sqref="H9">
    <cfRule type="cellIs" dxfId="2110" priority="2097" operator="equal">
      <formula>"jan."</formula>
    </cfRule>
  </conditionalFormatting>
  <conditionalFormatting sqref="I9">
    <cfRule type="cellIs" dxfId="2109" priority="2096" operator="equal">
      <formula>"jan."</formula>
    </cfRule>
  </conditionalFormatting>
  <conditionalFormatting sqref="K9">
    <cfRule type="cellIs" dxfId="2108" priority="2095" operator="equal">
      <formula>"jan."</formula>
    </cfRule>
  </conditionalFormatting>
  <conditionalFormatting sqref="I9">
    <cfRule type="cellIs" dxfId="2107" priority="2094" operator="equal">
      <formula>"jan."</formula>
    </cfRule>
  </conditionalFormatting>
  <conditionalFormatting sqref="H9">
    <cfRule type="cellIs" dxfId="2106" priority="2093" operator="equal">
      <formula>"jan."</formula>
    </cfRule>
  </conditionalFormatting>
  <conditionalFormatting sqref="I9">
    <cfRule type="cellIs" dxfId="2105" priority="2092" operator="equal">
      <formula>"jan."</formula>
    </cfRule>
  </conditionalFormatting>
  <conditionalFormatting sqref="H9">
    <cfRule type="cellIs" dxfId="2104" priority="2091" operator="equal">
      <formula>"jan."</formula>
    </cfRule>
  </conditionalFormatting>
  <conditionalFormatting sqref="I9">
    <cfRule type="cellIs" dxfId="2103" priority="2090" operator="equal">
      <formula>"jan."</formula>
    </cfRule>
  </conditionalFormatting>
  <conditionalFormatting sqref="G9">
    <cfRule type="cellIs" dxfId="2102" priority="2089" operator="equal">
      <formula>"jan."</formula>
    </cfRule>
  </conditionalFormatting>
  <conditionalFormatting sqref="H9">
    <cfRule type="cellIs" dxfId="2101" priority="2088" operator="equal">
      <formula>"jan."</formula>
    </cfRule>
  </conditionalFormatting>
  <conditionalFormatting sqref="J9">
    <cfRule type="cellIs" dxfId="2100" priority="2087" operator="equal">
      <formula>"jan."</formula>
    </cfRule>
  </conditionalFormatting>
  <conditionalFormatting sqref="J9">
    <cfRule type="cellIs" dxfId="2099" priority="2086" operator="equal">
      <formula>"jan."</formula>
    </cfRule>
  </conditionalFormatting>
  <conditionalFormatting sqref="I9">
    <cfRule type="cellIs" dxfId="2098" priority="2085" operator="equal">
      <formula>"jan."</formula>
    </cfRule>
  </conditionalFormatting>
  <conditionalFormatting sqref="J9">
    <cfRule type="cellIs" dxfId="2097" priority="2084" operator="equal">
      <formula>"jan."</formula>
    </cfRule>
  </conditionalFormatting>
  <conditionalFormatting sqref="I9">
    <cfRule type="cellIs" dxfId="2096" priority="2083" operator="equal">
      <formula>"jan."</formula>
    </cfRule>
  </conditionalFormatting>
  <conditionalFormatting sqref="J9">
    <cfRule type="cellIs" dxfId="2095" priority="2082" operator="equal">
      <formula>"jan."</formula>
    </cfRule>
  </conditionalFormatting>
  <conditionalFormatting sqref="H9">
    <cfRule type="cellIs" dxfId="2094" priority="2081" operator="equal">
      <formula>"jan."</formula>
    </cfRule>
  </conditionalFormatting>
  <conditionalFormatting sqref="I9">
    <cfRule type="cellIs" dxfId="2093" priority="2080" operator="equal">
      <formula>"jan."</formula>
    </cfRule>
  </conditionalFormatting>
  <conditionalFormatting sqref="K9">
    <cfRule type="cellIs" dxfId="2092" priority="2079" operator="equal">
      <formula>"jan."</formula>
    </cfRule>
  </conditionalFormatting>
  <conditionalFormatting sqref="I9">
    <cfRule type="cellIs" dxfId="2091" priority="2078" operator="equal">
      <formula>"jan."</formula>
    </cfRule>
  </conditionalFormatting>
  <conditionalFormatting sqref="H9">
    <cfRule type="cellIs" dxfId="2090" priority="2077" operator="equal">
      <formula>"jan."</formula>
    </cfRule>
  </conditionalFormatting>
  <conditionalFormatting sqref="I9">
    <cfRule type="cellIs" dxfId="2089" priority="2076" operator="equal">
      <formula>"jan."</formula>
    </cfRule>
  </conditionalFormatting>
  <conditionalFormatting sqref="H9">
    <cfRule type="cellIs" dxfId="2088" priority="2075" operator="equal">
      <formula>"jan."</formula>
    </cfRule>
  </conditionalFormatting>
  <conditionalFormatting sqref="I9">
    <cfRule type="cellIs" dxfId="2087" priority="2074" operator="equal">
      <formula>"jan."</formula>
    </cfRule>
  </conditionalFormatting>
  <conditionalFormatting sqref="G9">
    <cfRule type="cellIs" dxfId="2086" priority="2073" operator="equal">
      <formula>"jan."</formula>
    </cfRule>
  </conditionalFormatting>
  <conditionalFormatting sqref="H9">
    <cfRule type="cellIs" dxfId="2085" priority="2072" operator="equal">
      <formula>"jan."</formula>
    </cfRule>
  </conditionalFormatting>
  <conditionalFormatting sqref="J9">
    <cfRule type="cellIs" dxfId="2084" priority="2071" operator="equal">
      <formula>"jan."</formula>
    </cfRule>
  </conditionalFormatting>
  <conditionalFormatting sqref="I9">
    <cfRule type="cellIs" dxfId="2083" priority="2070" operator="equal">
      <formula>"jan."</formula>
    </cfRule>
  </conditionalFormatting>
  <conditionalFormatting sqref="H9">
    <cfRule type="cellIs" dxfId="2082" priority="2069" operator="equal">
      <formula>"jan."</formula>
    </cfRule>
  </conditionalFormatting>
  <conditionalFormatting sqref="I9">
    <cfRule type="cellIs" dxfId="2081" priority="2068" operator="equal">
      <formula>"jan."</formula>
    </cfRule>
  </conditionalFormatting>
  <conditionalFormatting sqref="H9">
    <cfRule type="cellIs" dxfId="2080" priority="2067" operator="equal">
      <formula>"jan."</formula>
    </cfRule>
  </conditionalFormatting>
  <conditionalFormatting sqref="I9">
    <cfRule type="cellIs" dxfId="2079" priority="2066" operator="equal">
      <formula>"jan."</formula>
    </cfRule>
  </conditionalFormatting>
  <conditionalFormatting sqref="G9">
    <cfRule type="cellIs" dxfId="2078" priority="2065" operator="equal">
      <formula>"jan."</formula>
    </cfRule>
  </conditionalFormatting>
  <conditionalFormatting sqref="H9">
    <cfRule type="cellIs" dxfId="2077" priority="2064" operator="equal">
      <formula>"jan."</formula>
    </cfRule>
  </conditionalFormatting>
  <conditionalFormatting sqref="J9">
    <cfRule type="cellIs" dxfId="2076" priority="2063" operator="equal">
      <formula>"jan."</formula>
    </cfRule>
  </conditionalFormatting>
  <conditionalFormatting sqref="H9">
    <cfRule type="cellIs" dxfId="2075" priority="2062" operator="equal">
      <formula>"jan."</formula>
    </cfRule>
  </conditionalFormatting>
  <conditionalFormatting sqref="G9">
    <cfRule type="cellIs" dxfId="2074" priority="2061" operator="equal">
      <formula>"jan."</formula>
    </cfRule>
  </conditionalFormatting>
  <conditionalFormatting sqref="H9">
    <cfRule type="cellIs" dxfId="2073" priority="2060" operator="equal">
      <formula>"jan."</formula>
    </cfRule>
  </conditionalFormatting>
  <conditionalFormatting sqref="G9">
    <cfRule type="cellIs" dxfId="2072" priority="2059" operator="equal">
      <formula>"jan."</formula>
    </cfRule>
  </conditionalFormatting>
  <conditionalFormatting sqref="H9">
    <cfRule type="cellIs" dxfId="2071" priority="2058" operator="equal">
      <formula>"jan."</formula>
    </cfRule>
  </conditionalFormatting>
  <conditionalFormatting sqref="F9">
    <cfRule type="cellIs" dxfId="2070" priority="2057" operator="equal">
      <formula>"jan."</formula>
    </cfRule>
  </conditionalFormatting>
  <conditionalFormatting sqref="G9">
    <cfRule type="cellIs" dxfId="2069" priority="2056" operator="equal">
      <formula>"jan."</formula>
    </cfRule>
  </conditionalFormatting>
  <conditionalFormatting sqref="I9">
    <cfRule type="cellIs" dxfId="2068" priority="2055" operator="equal">
      <formula>"jan."</formula>
    </cfRule>
  </conditionalFormatting>
  <conditionalFormatting sqref="L9">
    <cfRule type="cellIs" dxfId="2067" priority="2054" operator="equal">
      <formula>"jan."</formula>
    </cfRule>
  </conditionalFormatting>
  <conditionalFormatting sqref="M9">
    <cfRule type="cellIs" dxfId="2066" priority="2053" operator="equal">
      <formula>"jan."</formula>
    </cfRule>
  </conditionalFormatting>
  <conditionalFormatting sqref="N9">
    <cfRule type="cellIs" dxfId="2065" priority="2052" operator="equal">
      <formula>"jan."</formula>
    </cfRule>
  </conditionalFormatting>
  <conditionalFormatting sqref="N9">
    <cfRule type="cellIs" dxfId="2064" priority="2049" operator="equal">
      <formula>"jan."</formula>
    </cfRule>
  </conditionalFormatting>
  <conditionalFormatting sqref="O9">
    <cfRule type="cellIs" dxfId="2063" priority="2050" operator="equal">
      <formula>"jan."</formula>
    </cfRule>
  </conditionalFormatting>
  <conditionalFormatting sqref="O9">
    <cfRule type="cellIs" dxfId="2062" priority="2048" operator="equal">
      <formula>"jan."</formula>
    </cfRule>
  </conditionalFormatting>
  <conditionalFormatting sqref="N9">
    <cfRule type="cellIs" dxfId="2061" priority="2047" operator="equal">
      <formula>"jan."</formula>
    </cfRule>
  </conditionalFormatting>
  <conditionalFormatting sqref="O9">
    <cfRule type="cellIs" dxfId="2060" priority="2046" operator="equal">
      <formula>"jan."</formula>
    </cfRule>
  </conditionalFormatting>
  <conditionalFormatting sqref="M9">
    <cfRule type="cellIs" dxfId="2059" priority="2045" operator="equal">
      <formula>"jan."</formula>
    </cfRule>
  </conditionalFormatting>
  <conditionalFormatting sqref="N9">
    <cfRule type="cellIs" dxfId="2058" priority="2044" operator="equal">
      <formula>"jan."</formula>
    </cfRule>
  </conditionalFormatting>
  <conditionalFormatting sqref="N9">
    <cfRule type="cellIs" dxfId="2057" priority="2043" operator="equal">
      <formula>"jan."</formula>
    </cfRule>
  </conditionalFormatting>
  <conditionalFormatting sqref="M9">
    <cfRule type="cellIs" dxfId="2056" priority="2042" operator="equal">
      <formula>"jan."</formula>
    </cfRule>
  </conditionalFormatting>
  <conditionalFormatting sqref="N9">
    <cfRule type="cellIs" dxfId="2055" priority="2041" operator="equal">
      <formula>"jan."</formula>
    </cfRule>
  </conditionalFormatting>
  <conditionalFormatting sqref="M9">
    <cfRule type="cellIs" dxfId="2054" priority="2040" operator="equal">
      <formula>"jan."</formula>
    </cfRule>
  </conditionalFormatting>
  <conditionalFormatting sqref="N9">
    <cfRule type="cellIs" dxfId="2053" priority="2039" operator="equal">
      <formula>"jan."</formula>
    </cfRule>
  </conditionalFormatting>
  <conditionalFormatting sqref="L9">
    <cfRule type="cellIs" dxfId="2052" priority="2038" operator="equal">
      <formula>"jan."</formula>
    </cfRule>
  </conditionalFormatting>
  <conditionalFormatting sqref="M9">
    <cfRule type="cellIs" dxfId="2051" priority="2037" operator="equal">
      <formula>"jan."</formula>
    </cfRule>
  </conditionalFormatting>
  <conditionalFormatting sqref="O9">
    <cfRule type="cellIs" dxfId="2050" priority="2036" operator="equal">
      <formula>"jan."</formula>
    </cfRule>
  </conditionalFormatting>
  <conditionalFormatting sqref="N9">
    <cfRule type="cellIs" dxfId="2049" priority="2035" operator="equal">
      <formula>"jan."</formula>
    </cfRule>
  </conditionalFormatting>
  <conditionalFormatting sqref="M9">
    <cfRule type="cellIs" dxfId="2048" priority="2034" operator="equal">
      <formula>"jan."</formula>
    </cfRule>
  </conditionalFormatting>
  <conditionalFormatting sqref="N9">
    <cfRule type="cellIs" dxfId="2047" priority="2033" operator="equal">
      <formula>"jan."</formula>
    </cfRule>
  </conditionalFormatting>
  <conditionalFormatting sqref="M9">
    <cfRule type="cellIs" dxfId="2046" priority="2032" operator="equal">
      <formula>"jan."</formula>
    </cfRule>
  </conditionalFormatting>
  <conditionalFormatting sqref="N9">
    <cfRule type="cellIs" dxfId="2045" priority="2031" operator="equal">
      <formula>"jan."</formula>
    </cfRule>
  </conditionalFormatting>
  <conditionalFormatting sqref="L9">
    <cfRule type="cellIs" dxfId="2044" priority="2030" operator="equal">
      <formula>"jan."</formula>
    </cfRule>
  </conditionalFormatting>
  <conditionalFormatting sqref="M9">
    <cfRule type="cellIs" dxfId="2043" priority="2029" operator="equal">
      <formula>"jan."</formula>
    </cfRule>
  </conditionalFormatting>
  <conditionalFormatting sqref="O9">
    <cfRule type="cellIs" dxfId="2042" priority="2028" operator="equal">
      <formula>"jan."</formula>
    </cfRule>
  </conditionalFormatting>
  <conditionalFormatting sqref="M9">
    <cfRule type="cellIs" dxfId="2041" priority="2027" operator="equal">
      <formula>"jan."</formula>
    </cfRule>
  </conditionalFormatting>
  <conditionalFormatting sqref="L9">
    <cfRule type="cellIs" dxfId="2040" priority="2026" operator="equal">
      <formula>"jan."</formula>
    </cfRule>
  </conditionalFormatting>
  <conditionalFormatting sqref="M9">
    <cfRule type="cellIs" dxfId="2039" priority="2025" operator="equal">
      <formula>"jan."</formula>
    </cfRule>
  </conditionalFormatting>
  <conditionalFormatting sqref="L9">
    <cfRule type="cellIs" dxfId="2038" priority="2024" operator="equal">
      <formula>"jan."</formula>
    </cfRule>
  </conditionalFormatting>
  <conditionalFormatting sqref="M9">
    <cfRule type="cellIs" dxfId="2037" priority="2023" operator="equal">
      <formula>"jan."</formula>
    </cfRule>
  </conditionalFormatting>
  <conditionalFormatting sqref="K9">
    <cfRule type="cellIs" dxfId="2036" priority="2022" operator="equal">
      <formula>"jan."</formula>
    </cfRule>
  </conditionalFormatting>
  <conditionalFormatting sqref="L9">
    <cfRule type="cellIs" dxfId="2035" priority="2021" operator="equal">
      <formula>"jan."</formula>
    </cfRule>
  </conditionalFormatting>
  <conditionalFormatting sqref="N9">
    <cfRule type="cellIs" dxfId="2034" priority="2020" operator="equal">
      <formula>"jan."</formula>
    </cfRule>
  </conditionalFormatting>
  <conditionalFormatting sqref="N9">
    <cfRule type="cellIs" dxfId="2033" priority="2019" operator="equal">
      <formula>"jan."</formula>
    </cfRule>
  </conditionalFormatting>
  <conditionalFormatting sqref="M9">
    <cfRule type="cellIs" dxfId="2032" priority="2018" operator="equal">
      <formula>"jan."</formula>
    </cfRule>
  </conditionalFormatting>
  <conditionalFormatting sqref="N9">
    <cfRule type="cellIs" dxfId="2031" priority="2017" operator="equal">
      <formula>"jan."</formula>
    </cfRule>
  </conditionalFormatting>
  <conditionalFormatting sqref="M9">
    <cfRule type="cellIs" dxfId="2030" priority="2016" operator="equal">
      <formula>"jan."</formula>
    </cfRule>
  </conditionalFormatting>
  <conditionalFormatting sqref="N9">
    <cfRule type="cellIs" dxfId="2029" priority="2015" operator="equal">
      <formula>"jan."</formula>
    </cfRule>
  </conditionalFormatting>
  <conditionalFormatting sqref="L9">
    <cfRule type="cellIs" dxfId="2028" priority="2014" operator="equal">
      <formula>"jan."</formula>
    </cfRule>
  </conditionalFormatting>
  <conditionalFormatting sqref="M9">
    <cfRule type="cellIs" dxfId="2027" priority="2013" operator="equal">
      <formula>"jan."</formula>
    </cfRule>
  </conditionalFormatting>
  <conditionalFormatting sqref="O9">
    <cfRule type="cellIs" dxfId="2026" priority="2012" operator="equal">
      <formula>"jan."</formula>
    </cfRule>
  </conditionalFormatting>
  <conditionalFormatting sqref="M9">
    <cfRule type="cellIs" dxfId="2025" priority="2011" operator="equal">
      <formula>"jan."</formula>
    </cfRule>
  </conditionalFormatting>
  <conditionalFormatting sqref="L9">
    <cfRule type="cellIs" dxfId="2024" priority="2010" operator="equal">
      <formula>"jan."</formula>
    </cfRule>
  </conditionalFormatting>
  <conditionalFormatting sqref="M9">
    <cfRule type="cellIs" dxfId="2023" priority="2009" operator="equal">
      <formula>"jan."</formula>
    </cfRule>
  </conditionalFormatting>
  <conditionalFormatting sqref="L9">
    <cfRule type="cellIs" dxfId="2022" priority="2008" operator="equal">
      <formula>"jan."</formula>
    </cfRule>
  </conditionalFormatting>
  <conditionalFormatting sqref="M9">
    <cfRule type="cellIs" dxfId="2021" priority="2007" operator="equal">
      <formula>"jan."</formula>
    </cfRule>
  </conditionalFormatting>
  <conditionalFormatting sqref="K9">
    <cfRule type="cellIs" dxfId="2020" priority="2006" operator="equal">
      <formula>"jan."</formula>
    </cfRule>
  </conditionalFormatting>
  <conditionalFormatting sqref="L9">
    <cfRule type="cellIs" dxfId="2019" priority="2005" operator="equal">
      <formula>"jan."</formula>
    </cfRule>
  </conditionalFormatting>
  <conditionalFormatting sqref="N9">
    <cfRule type="cellIs" dxfId="2018" priority="2004" operator="equal">
      <formula>"jan."</formula>
    </cfRule>
  </conditionalFormatting>
  <conditionalFormatting sqref="M9">
    <cfRule type="cellIs" dxfId="2017" priority="2003" operator="equal">
      <formula>"jan."</formula>
    </cfRule>
  </conditionalFormatting>
  <conditionalFormatting sqref="L9">
    <cfRule type="cellIs" dxfId="2016" priority="2002" operator="equal">
      <formula>"jan."</formula>
    </cfRule>
  </conditionalFormatting>
  <conditionalFormatting sqref="M9">
    <cfRule type="cellIs" dxfId="2015" priority="2001" operator="equal">
      <formula>"jan."</formula>
    </cfRule>
  </conditionalFormatting>
  <conditionalFormatting sqref="L9">
    <cfRule type="cellIs" dxfId="2014" priority="2000" operator="equal">
      <formula>"jan."</formula>
    </cfRule>
  </conditionalFormatting>
  <conditionalFormatting sqref="M9">
    <cfRule type="cellIs" dxfId="2013" priority="1999" operator="equal">
      <formula>"jan."</formula>
    </cfRule>
  </conditionalFormatting>
  <conditionalFormatting sqref="K9">
    <cfRule type="cellIs" dxfId="2012" priority="1998" operator="equal">
      <formula>"jan."</formula>
    </cfRule>
  </conditionalFormatting>
  <conditionalFormatting sqref="L9">
    <cfRule type="cellIs" dxfId="2011" priority="1997" operator="equal">
      <formula>"jan."</formula>
    </cfRule>
  </conditionalFormatting>
  <conditionalFormatting sqref="N9">
    <cfRule type="cellIs" dxfId="2010" priority="1996" operator="equal">
      <formula>"jan."</formula>
    </cfRule>
  </conditionalFormatting>
  <conditionalFormatting sqref="L9">
    <cfRule type="cellIs" dxfId="2009" priority="1995" operator="equal">
      <formula>"jan."</formula>
    </cfRule>
  </conditionalFormatting>
  <conditionalFormatting sqref="K9">
    <cfRule type="cellIs" dxfId="2008" priority="1994" operator="equal">
      <formula>"jan."</formula>
    </cfRule>
  </conditionalFormatting>
  <conditionalFormatting sqref="L9">
    <cfRule type="cellIs" dxfId="2007" priority="1993" operator="equal">
      <formula>"jan."</formula>
    </cfRule>
  </conditionalFormatting>
  <conditionalFormatting sqref="K9">
    <cfRule type="cellIs" dxfId="2006" priority="1992" operator="equal">
      <formula>"jan."</formula>
    </cfRule>
  </conditionalFormatting>
  <conditionalFormatting sqref="L9">
    <cfRule type="cellIs" dxfId="2005" priority="1991" operator="equal">
      <formula>"jan."</formula>
    </cfRule>
  </conditionalFormatting>
  <conditionalFormatting sqref="J9">
    <cfRule type="cellIs" dxfId="2004" priority="1990" operator="equal">
      <formula>"jan."</formula>
    </cfRule>
  </conditionalFormatting>
  <conditionalFormatting sqref="K9">
    <cfRule type="cellIs" dxfId="2003" priority="1989" operator="equal">
      <formula>"jan."</formula>
    </cfRule>
  </conditionalFormatting>
  <conditionalFormatting sqref="M9">
    <cfRule type="cellIs" dxfId="2002" priority="1988" operator="equal">
      <formula>"jan."</formula>
    </cfRule>
  </conditionalFormatting>
  <conditionalFormatting sqref="N9">
    <cfRule type="cellIs" dxfId="2001" priority="1987" operator="equal">
      <formula>"jan."</formula>
    </cfRule>
  </conditionalFormatting>
  <conditionalFormatting sqref="M9">
    <cfRule type="cellIs" dxfId="2000" priority="1986" operator="equal">
      <formula>"jan."</formula>
    </cfRule>
  </conditionalFormatting>
  <conditionalFormatting sqref="N9">
    <cfRule type="cellIs" dxfId="1999" priority="1985" operator="equal">
      <formula>"jan."</formula>
    </cfRule>
  </conditionalFormatting>
  <conditionalFormatting sqref="M9">
    <cfRule type="cellIs" dxfId="1998" priority="1984" operator="equal">
      <formula>"jan."</formula>
    </cfRule>
  </conditionalFormatting>
  <conditionalFormatting sqref="N9">
    <cfRule type="cellIs" dxfId="1997" priority="1983" operator="equal">
      <formula>"jan."</formula>
    </cfRule>
  </conditionalFormatting>
  <conditionalFormatting sqref="L9">
    <cfRule type="cellIs" dxfId="1996" priority="1982" operator="equal">
      <formula>"jan."</formula>
    </cfRule>
  </conditionalFormatting>
  <conditionalFormatting sqref="M9">
    <cfRule type="cellIs" dxfId="1995" priority="1981" operator="equal">
      <formula>"jan."</formula>
    </cfRule>
  </conditionalFormatting>
  <conditionalFormatting sqref="M9">
    <cfRule type="cellIs" dxfId="1994" priority="1980" operator="equal">
      <formula>"jan."</formula>
    </cfRule>
  </conditionalFormatting>
  <conditionalFormatting sqref="L9">
    <cfRule type="cellIs" dxfId="1993" priority="1979" operator="equal">
      <formula>"jan."</formula>
    </cfRule>
  </conditionalFormatting>
  <conditionalFormatting sqref="M9">
    <cfRule type="cellIs" dxfId="1992" priority="1978" operator="equal">
      <formula>"jan."</formula>
    </cfRule>
  </conditionalFormatting>
  <conditionalFormatting sqref="L9">
    <cfRule type="cellIs" dxfId="1991" priority="1977" operator="equal">
      <formula>"jan."</formula>
    </cfRule>
  </conditionalFormatting>
  <conditionalFormatting sqref="M9">
    <cfRule type="cellIs" dxfId="1990" priority="1976" operator="equal">
      <formula>"jan."</formula>
    </cfRule>
  </conditionalFormatting>
  <conditionalFormatting sqref="K9">
    <cfRule type="cellIs" dxfId="1989" priority="1975" operator="equal">
      <formula>"jan."</formula>
    </cfRule>
  </conditionalFormatting>
  <conditionalFormatting sqref="L9">
    <cfRule type="cellIs" dxfId="1988" priority="1974" operator="equal">
      <formula>"jan."</formula>
    </cfRule>
  </conditionalFormatting>
  <conditionalFormatting sqref="N9">
    <cfRule type="cellIs" dxfId="1987" priority="1973" operator="equal">
      <formula>"jan."</formula>
    </cfRule>
  </conditionalFormatting>
  <conditionalFormatting sqref="M9">
    <cfRule type="cellIs" dxfId="1986" priority="1972" operator="equal">
      <formula>"jan."</formula>
    </cfRule>
  </conditionalFormatting>
  <conditionalFormatting sqref="L9">
    <cfRule type="cellIs" dxfId="1985" priority="1971" operator="equal">
      <formula>"jan."</formula>
    </cfRule>
  </conditionalFormatting>
  <conditionalFormatting sqref="M9">
    <cfRule type="cellIs" dxfId="1984" priority="1970" operator="equal">
      <formula>"jan."</formula>
    </cfRule>
  </conditionalFormatting>
  <conditionalFormatting sqref="L9">
    <cfRule type="cellIs" dxfId="1983" priority="1969" operator="equal">
      <formula>"jan."</formula>
    </cfRule>
  </conditionalFormatting>
  <conditionalFormatting sqref="M9">
    <cfRule type="cellIs" dxfId="1982" priority="1968" operator="equal">
      <formula>"jan."</formula>
    </cfRule>
  </conditionalFormatting>
  <conditionalFormatting sqref="K9">
    <cfRule type="cellIs" dxfId="1981" priority="1967" operator="equal">
      <formula>"jan."</formula>
    </cfRule>
  </conditionalFormatting>
  <conditionalFormatting sqref="L9">
    <cfRule type="cellIs" dxfId="1980" priority="1966" operator="equal">
      <formula>"jan."</formula>
    </cfRule>
  </conditionalFormatting>
  <conditionalFormatting sqref="N9">
    <cfRule type="cellIs" dxfId="1979" priority="1965" operator="equal">
      <formula>"jan."</formula>
    </cfRule>
  </conditionalFormatting>
  <conditionalFormatting sqref="L9">
    <cfRule type="cellIs" dxfId="1978" priority="1964" operator="equal">
      <formula>"jan."</formula>
    </cfRule>
  </conditionalFormatting>
  <conditionalFormatting sqref="K9">
    <cfRule type="cellIs" dxfId="1977" priority="1963" operator="equal">
      <formula>"jan."</formula>
    </cfRule>
  </conditionalFormatting>
  <conditionalFormatting sqref="L9">
    <cfRule type="cellIs" dxfId="1976" priority="1962" operator="equal">
      <formula>"jan."</formula>
    </cfRule>
  </conditionalFormatting>
  <conditionalFormatting sqref="K9">
    <cfRule type="cellIs" dxfId="1975" priority="1961" operator="equal">
      <formula>"jan."</formula>
    </cfRule>
  </conditionalFormatting>
  <conditionalFormatting sqref="L9">
    <cfRule type="cellIs" dxfId="1974" priority="1960" operator="equal">
      <formula>"jan."</formula>
    </cfRule>
  </conditionalFormatting>
  <conditionalFormatting sqref="J9">
    <cfRule type="cellIs" dxfId="1973" priority="1959" operator="equal">
      <formula>"jan."</formula>
    </cfRule>
  </conditionalFormatting>
  <conditionalFormatting sqref="K9">
    <cfRule type="cellIs" dxfId="1972" priority="1958" operator="equal">
      <formula>"jan."</formula>
    </cfRule>
  </conditionalFormatting>
  <conditionalFormatting sqref="M9">
    <cfRule type="cellIs" dxfId="1971" priority="1957" operator="equal">
      <formula>"jan."</formula>
    </cfRule>
  </conditionalFormatting>
  <conditionalFormatting sqref="M9">
    <cfRule type="cellIs" dxfId="1970" priority="1956" operator="equal">
      <formula>"jan."</formula>
    </cfRule>
  </conditionalFormatting>
  <conditionalFormatting sqref="L9">
    <cfRule type="cellIs" dxfId="1969" priority="1955" operator="equal">
      <formula>"jan."</formula>
    </cfRule>
  </conditionalFormatting>
  <conditionalFormatting sqref="M9">
    <cfRule type="cellIs" dxfId="1968" priority="1954" operator="equal">
      <formula>"jan."</formula>
    </cfRule>
  </conditionalFormatting>
  <conditionalFormatting sqref="L9">
    <cfRule type="cellIs" dxfId="1967" priority="1953" operator="equal">
      <formula>"jan."</formula>
    </cfRule>
  </conditionalFormatting>
  <conditionalFormatting sqref="M9">
    <cfRule type="cellIs" dxfId="1966" priority="1952" operator="equal">
      <formula>"jan."</formula>
    </cfRule>
  </conditionalFormatting>
  <conditionalFormatting sqref="K9">
    <cfRule type="cellIs" dxfId="1965" priority="1951" operator="equal">
      <formula>"jan."</formula>
    </cfRule>
  </conditionalFormatting>
  <conditionalFormatting sqref="L9">
    <cfRule type="cellIs" dxfId="1964" priority="1950" operator="equal">
      <formula>"jan."</formula>
    </cfRule>
  </conditionalFormatting>
  <conditionalFormatting sqref="N9">
    <cfRule type="cellIs" dxfId="1963" priority="1949" operator="equal">
      <formula>"jan."</formula>
    </cfRule>
  </conditionalFormatting>
  <conditionalFormatting sqref="L9">
    <cfRule type="cellIs" dxfId="1962" priority="1948" operator="equal">
      <formula>"jan."</formula>
    </cfRule>
  </conditionalFormatting>
  <conditionalFormatting sqref="K9">
    <cfRule type="cellIs" dxfId="1961" priority="1947" operator="equal">
      <formula>"jan."</formula>
    </cfRule>
  </conditionalFormatting>
  <conditionalFormatting sqref="L9">
    <cfRule type="cellIs" dxfId="1960" priority="1946" operator="equal">
      <formula>"jan."</formula>
    </cfRule>
  </conditionalFormatting>
  <conditionalFormatting sqref="K9">
    <cfRule type="cellIs" dxfId="1959" priority="1945" operator="equal">
      <formula>"jan."</formula>
    </cfRule>
  </conditionalFormatting>
  <conditionalFormatting sqref="L9">
    <cfRule type="cellIs" dxfId="1958" priority="1944" operator="equal">
      <formula>"jan."</formula>
    </cfRule>
  </conditionalFormatting>
  <conditionalFormatting sqref="J9">
    <cfRule type="cellIs" dxfId="1957" priority="1943" operator="equal">
      <formula>"jan."</formula>
    </cfRule>
  </conditionalFormatting>
  <conditionalFormatting sqref="K9">
    <cfRule type="cellIs" dxfId="1956" priority="1942" operator="equal">
      <formula>"jan."</formula>
    </cfRule>
  </conditionalFormatting>
  <conditionalFormatting sqref="M9">
    <cfRule type="cellIs" dxfId="1955" priority="1941" operator="equal">
      <formula>"jan."</formula>
    </cfRule>
  </conditionalFormatting>
  <conditionalFormatting sqref="L9">
    <cfRule type="cellIs" dxfId="1954" priority="1940" operator="equal">
      <formula>"jan."</formula>
    </cfRule>
  </conditionalFormatting>
  <conditionalFormatting sqref="K9">
    <cfRule type="cellIs" dxfId="1953" priority="1939" operator="equal">
      <formula>"jan."</formula>
    </cfRule>
  </conditionalFormatting>
  <conditionalFormatting sqref="L9">
    <cfRule type="cellIs" dxfId="1952" priority="1938" operator="equal">
      <formula>"jan."</formula>
    </cfRule>
  </conditionalFormatting>
  <conditionalFormatting sqref="K9">
    <cfRule type="cellIs" dxfId="1951" priority="1937" operator="equal">
      <formula>"jan."</formula>
    </cfRule>
  </conditionalFormatting>
  <conditionalFormatting sqref="L9">
    <cfRule type="cellIs" dxfId="1950" priority="1936" operator="equal">
      <formula>"jan."</formula>
    </cfRule>
  </conditionalFormatting>
  <conditionalFormatting sqref="J9">
    <cfRule type="cellIs" dxfId="1949" priority="1935" operator="equal">
      <formula>"jan."</formula>
    </cfRule>
  </conditionalFormatting>
  <conditionalFormatting sqref="K9">
    <cfRule type="cellIs" dxfId="1948" priority="1934" operator="equal">
      <formula>"jan."</formula>
    </cfRule>
  </conditionalFormatting>
  <conditionalFormatting sqref="M9">
    <cfRule type="cellIs" dxfId="1947" priority="1933" operator="equal">
      <formula>"jan."</formula>
    </cfRule>
  </conditionalFormatting>
  <conditionalFormatting sqref="K9">
    <cfRule type="cellIs" dxfId="1946" priority="1932" operator="equal">
      <formula>"jan."</formula>
    </cfRule>
  </conditionalFormatting>
  <conditionalFormatting sqref="J9">
    <cfRule type="cellIs" dxfId="1945" priority="1931" operator="equal">
      <formula>"jan."</formula>
    </cfRule>
  </conditionalFormatting>
  <conditionalFormatting sqref="K9">
    <cfRule type="cellIs" dxfId="1944" priority="1930" operator="equal">
      <formula>"jan."</formula>
    </cfRule>
  </conditionalFormatting>
  <conditionalFormatting sqref="J9">
    <cfRule type="cellIs" dxfId="1943" priority="1929" operator="equal">
      <formula>"jan."</formula>
    </cfRule>
  </conditionalFormatting>
  <conditionalFormatting sqref="K9">
    <cfRule type="cellIs" dxfId="1942" priority="1928" operator="equal">
      <formula>"jan."</formula>
    </cfRule>
  </conditionalFormatting>
  <conditionalFormatting sqref="I9">
    <cfRule type="cellIs" dxfId="1941" priority="1927" operator="equal">
      <formula>"jan."</formula>
    </cfRule>
  </conditionalFormatting>
  <conditionalFormatting sqref="J9">
    <cfRule type="cellIs" dxfId="1940" priority="1926" operator="equal">
      <formula>"jan."</formula>
    </cfRule>
  </conditionalFormatting>
  <conditionalFormatting sqref="L9">
    <cfRule type="cellIs" dxfId="1939" priority="1925" operator="equal">
      <formula>"jan."</formula>
    </cfRule>
  </conditionalFormatting>
  <conditionalFormatting sqref="O9">
    <cfRule type="cellIs" dxfId="1938" priority="1924" operator="equal">
      <formula>"jan."</formula>
    </cfRule>
  </conditionalFormatting>
  <conditionalFormatting sqref="N9">
    <cfRule type="cellIs" dxfId="1937" priority="1923" operator="equal">
      <formula>"jan."</formula>
    </cfRule>
  </conditionalFormatting>
  <conditionalFormatting sqref="M9">
    <cfRule type="cellIs" dxfId="1936" priority="1922" operator="equal">
      <formula>"jan."</formula>
    </cfRule>
  </conditionalFormatting>
  <conditionalFormatting sqref="N9">
    <cfRule type="cellIs" dxfId="1935" priority="1921" operator="equal">
      <formula>"jan."</formula>
    </cfRule>
  </conditionalFormatting>
  <conditionalFormatting sqref="M9">
    <cfRule type="cellIs" dxfId="1934" priority="1920" operator="equal">
      <formula>"jan."</formula>
    </cfRule>
  </conditionalFormatting>
  <conditionalFormatting sqref="N9">
    <cfRule type="cellIs" dxfId="1933" priority="1919" operator="equal">
      <formula>"jan."</formula>
    </cfRule>
  </conditionalFormatting>
  <conditionalFormatting sqref="L9">
    <cfRule type="cellIs" dxfId="1932" priority="1918" operator="equal">
      <formula>"jan."</formula>
    </cfRule>
  </conditionalFormatting>
  <conditionalFormatting sqref="M9">
    <cfRule type="cellIs" dxfId="1931" priority="1917" operator="equal">
      <formula>"jan."</formula>
    </cfRule>
  </conditionalFormatting>
  <conditionalFormatting sqref="M9">
    <cfRule type="cellIs" dxfId="1930" priority="1916" operator="equal">
      <formula>"jan."</formula>
    </cfRule>
  </conditionalFormatting>
  <conditionalFormatting sqref="L9">
    <cfRule type="cellIs" dxfId="1929" priority="1915" operator="equal">
      <formula>"jan."</formula>
    </cfRule>
  </conditionalFormatting>
  <conditionalFormatting sqref="M9">
    <cfRule type="cellIs" dxfId="1928" priority="1914" operator="equal">
      <formula>"jan."</formula>
    </cfRule>
  </conditionalFormatting>
  <conditionalFormatting sqref="L9">
    <cfRule type="cellIs" dxfId="1927" priority="1913" operator="equal">
      <formula>"jan."</formula>
    </cfRule>
  </conditionalFormatting>
  <conditionalFormatting sqref="M9">
    <cfRule type="cellIs" dxfId="1926" priority="1912" operator="equal">
      <formula>"jan."</formula>
    </cfRule>
  </conditionalFormatting>
  <conditionalFormatting sqref="K9">
    <cfRule type="cellIs" dxfId="1925" priority="1911" operator="equal">
      <formula>"jan."</formula>
    </cfRule>
  </conditionalFormatting>
  <conditionalFormatting sqref="L9">
    <cfRule type="cellIs" dxfId="1924" priority="1910" operator="equal">
      <formula>"jan."</formula>
    </cfRule>
  </conditionalFormatting>
  <conditionalFormatting sqref="N9">
    <cfRule type="cellIs" dxfId="1923" priority="1909" operator="equal">
      <formula>"jan."</formula>
    </cfRule>
  </conditionalFormatting>
  <conditionalFormatting sqref="M9">
    <cfRule type="cellIs" dxfId="1922" priority="1908" operator="equal">
      <formula>"jan."</formula>
    </cfRule>
  </conditionalFormatting>
  <conditionalFormatting sqref="L9">
    <cfRule type="cellIs" dxfId="1921" priority="1907" operator="equal">
      <formula>"jan."</formula>
    </cfRule>
  </conditionalFormatting>
  <conditionalFormatting sqref="M9">
    <cfRule type="cellIs" dxfId="1920" priority="1906" operator="equal">
      <formula>"jan."</formula>
    </cfRule>
  </conditionalFormatting>
  <conditionalFormatting sqref="L9">
    <cfRule type="cellIs" dxfId="1919" priority="1905" operator="equal">
      <formula>"jan."</formula>
    </cfRule>
  </conditionalFormatting>
  <conditionalFormatting sqref="M9">
    <cfRule type="cellIs" dxfId="1918" priority="1904" operator="equal">
      <formula>"jan."</formula>
    </cfRule>
  </conditionalFormatting>
  <conditionalFormatting sqref="K9">
    <cfRule type="cellIs" dxfId="1917" priority="1903" operator="equal">
      <formula>"jan."</formula>
    </cfRule>
  </conditionalFormatting>
  <conditionalFormatting sqref="L9">
    <cfRule type="cellIs" dxfId="1916" priority="1902" operator="equal">
      <formula>"jan."</formula>
    </cfRule>
  </conditionalFormatting>
  <conditionalFormatting sqref="N9">
    <cfRule type="cellIs" dxfId="1915" priority="1901" operator="equal">
      <formula>"jan."</formula>
    </cfRule>
  </conditionalFormatting>
  <conditionalFormatting sqref="L9">
    <cfRule type="cellIs" dxfId="1914" priority="1900" operator="equal">
      <formula>"jan."</formula>
    </cfRule>
  </conditionalFormatting>
  <conditionalFormatting sqref="K9">
    <cfRule type="cellIs" dxfId="1913" priority="1899" operator="equal">
      <formula>"jan."</formula>
    </cfRule>
  </conditionalFormatting>
  <conditionalFormatting sqref="L9">
    <cfRule type="cellIs" dxfId="1912" priority="1898" operator="equal">
      <formula>"jan."</formula>
    </cfRule>
  </conditionalFormatting>
  <conditionalFormatting sqref="K9">
    <cfRule type="cellIs" dxfId="1911" priority="1897" operator="equal">
      <formula>"jan."</formula>
    </cfRule>
  </conditionalFormatting>
  <conditionalFormatting sqref="L9">
    <cfRule type="cellIs" dxfId="1910" priority="1896" operator="equal">
      <formula>"jan."</formula>
    </cfRule>
  </conditionalFormatting>
  <conditionalFormatting sqref="J9">
    <cfRule type="cellIs" dxfId="1909" priority="1895" operator="equal">
      <formula>"jan."</formula>
    </cfRule>
  </conditionalFormatting>
  <conditionalFormatting sqref="K9">
    <cfRule type="cellIs" dxfId="1908" priority="1894" operator="equal">
      <formula>"jan."</formula>
    </cfRule>
  </conditionalFormatting>
  <conditionalFormatting sqref="M9">
    <cfRule type="cellIs" dxfId="1907" priority="1893" operator="equal">
      <formula>"jan."</formula>
    </cfRule>
  </conditionalFormatting>
  <conditionalFormatting sqref="M9">
    <cfRule type="cellIs" dxfId="1906" priority="1892" operator="equal">
      <formula>"jan."</formula>
    </cfRule>
  </conditionalFormatting>
  <conditionalFormatting sqref="L9">
    <cfRule type="cellIs" dxfId="1905" priority="1891" operator="equal">
      <formula>"jan."</formula>
    </cfRule>
  </conditionalFormatting>
  <conditionalFormatting sqref="M9">
    <cfRule type="cellIs" dxfId="1904" priority="1890" operator="equal">
      <formula>"jan."</formula>
    </cfRule>
  </conditionalFormatting>
  <conditionalFormatting sqref="L9">
    <cfRule type="cellIs" dxfId="1903" priority="1889" operator="equal">
      <formula>"jan."</formula>
    </cfRule>
  </conditionalFormatting>
  <conditionalFormatting sqref="M9">
    <cfRule type="cellIs" dxfId="1902" priority="1888" operator="equal">
      <formula>"jan."</formula>
    </cfRule>
  </conditionalFormatting>
  <conditionalFormatting sqref="K9">
    <cfRule type="cellIs" dxfId="1901" priority="1887" operator="equal">
      <formula>"jan."</formula>
    </cfRule>
  </conditionalFormatting>
  <conditionalFormatting sqref="L9">
    <cfRule type="cellIs" dxfId="1900" priority="1886" operator="equal">
      <formula>"jan."</formula>
    </cfRule>
  </conditionalFormatting>
  <conditionalFormatting sqref="N9">
    <cfRule type="cellIs" dxfId="1899" priority="1885" operator="equal">
      <formula>"jan."</formula>
    </cfRule>
  </conditionalFormatting>
  <conditionalFormatting sqref="L9">
    <cfRule type="cellIs" dxfId="1898" priority="1884" operator="equal">
      <formula>"jan."</formula>
    </cfRule>
  </conditionalFormatting>
  <conditionalFormatting sqref="K9">
    <cfRule type="cellIs" dxfId="1897" priority="1883" operator="equal">
      <formula>"jan."</formula>
    </cfRule>
  </conditionalFormatting>
  <conditionalFormatting sqref="L9">
    <cfRule type="cellIs" dxfId="1896" priority="1882" operator="equal">
      <formula>"jan."</formula>
    </cfRule>
  </conditionalFormatting>
  <conditionalFormatting sqref="K9">
    <cfRule type="cellIs" dxfId="1895" priority="1881" operator="equal">
      <formula>"jan."</formula>
    </cfRule>
  </conditionalFormatting>
  <conditionalFormatting sqref="L9">
    <cfRule type="cellIs" dxfId="1894" priority="1880" operator="equal">
      <formula>"jan."</formula>
    </cfRule>
  </conditionalFormatting>
  <conditionalFormatting sqref="J9">
    <cfRule type="cellIs" dxfId="1893" priority="1879" operator="equal">
      <formula>"jan."</formula>
    </cfRule>
  </conditionalFormatting>
  <conditionalFormatting sqref="K9">
    <cfRule type="cellIs" dxfId="1892" priority="1878" operator="equal">
      <formula>"jan."</formula>
    </cfRule>
  </conditionalFormatting>
  <conditionalFormatting sqref="M9">
    <cfRule type="cellIs" dxfId="1891" priority="1877" operator="equal">
      <formula>"jan."</formula>
    </cfRule>
  </conditionalFormatting>
  <conditionalFormatting sqref="L9">
    <cfRule type="cellIs" dxfId="1890" priority="1876" operator="equal">
      <formula>"jan."</formula>
    </cfRule>
  </conditionalFormatting>
  <conditionalFormatting sqref="K9">
    <cfRule type="cellIs" dxfId="1889" priority="1875" operator="equal">
      <formula>"jan."</formula>
    </cfRule>
  </conditionalFormatting>
  <conditionalFormatting sqref="L9">
    <cfRule type="cellIs" dxfId="1888" priority="1874" operator="equal">
      <formula>"jan."</formula>
    </cfRule>
  </conditionalFormatting>
  <conditionalFormatting sqref="K9">
    <cfRule type="cellIs" dxfId="1887" priority="1873" operator="equal">
      <formula>"jan."</formula>
    </cfRule>
  </conditionalFormatting>
  <conditionalFormatting sqref="L9">
    <cfRule type="cellIs" dxfId="1886" priority="1872" operator="equal">
      <formula>"jan."</formula>
    </cfRule>
  </conditionalFormatting>
  <conditionalFormatting sqref="J9">
    <cfRule type="cellIs" dxfId="1885" priority="1871" operator="equal">
      <formula>"jan."</formula>
    </cfRule>
  </conditionalFormatting>
  <conditionalFormatting sqref="K9">
    <cfRule type="cellIs" dxfId="1884" priority="1870" operator="equal">
      <formula>"jan."</formula>
    </cfRule>
  </conditionalFormatting>
  <conditionalFormatting sqref="M9">
    <cfRule type="cellIs" dxfId="1883" priority="1869" operator="equal">
      <formula>"jan."</formula>
    </cfRule>
  </conditionalFormatting>
  <conditionalFormatting sqref="K9">
    <cfRule type="cellIs" dxfId="1882" priority="1868" operator="equal">
      <formula>"jan."</formula>
    </cfRule>
  </conditionalFormatting>
  <conditionalFormatting sqref="J9">
    <cfRule type="cellIs" dxfId="1881" priority="1867" operator="equal">
      <formula>"jan."</formula>
    </cfRule>
  </conditionalFormatting>
  <conditionalFormatting sqref="K9">
    <cfRule type="cellIs" dxfId="1880" priority="1866" operator="equal">
      <formula>"jan."</formula>
    </cfRule>
  </conditionalFormatting>
  <conditionalFormatting sqref="J9">
    <cfRule type="cellIs" dxfId="1879" priority="1865" operator="equal">
      <formula>"jan."</formula>
    </cfRule>
  </conditionalFormatting>
  <conditionalFormatting sqref="K9">
    <cfRule type="cellIs" dxfId="1878" priority="1864" operator="equal">
      <formula>"jan."</formula>
    </cfRule>
  </conditionalFormatting>
  <conditionalFormatting sqref="I9">
    <cfRule type="cellIs" dxfId="1877" priority="1863" operator="equal">
      <formula>"jan."</formula>
    </cfRule>
  </conditionalFormatting>
  <conditionalFormatting sqref="J9">
    <cfRule type="cellIs" dxfId="1876" priority="1862" operator="equal">
      <formula>"jan."</formula>
    </cfRule>
  </conditionalFormatting>
  <conditionalFormatting sqref="L9">
    <cfRule type="cellIs" dxfId="1875" priority="1861" operator="equal">
      <formula>"jan."</formula>
    </cfRule>
  </conditionalFormatting>
  <conditionalFormatting sqref="M9">
    <cfRule type="cellIs" dxfId="1874" priority="1860" operator="equal">
      <formula>"jan."</formula>
    </cfRule>
  </conditionalFormatting>
  <conditionalFormatting sqref="L9">
    <cfRule type="cellIs" dxfId="1873" priority="1859" operator="equal">
      <formula>"jan."</formula>
    </cfRule>
  </conditionalFormatting>
  <conditionalFormatting sqref="M9">
    <cfRule type="cellIs" dxfId="1872" priority="1858" operator="equal">
      <formula>"jan."</formula>
    </cfRule>
  </conditionalFormatting>
  <conditionalFormatting sqref="L9">
    <cfRule type="cellIs" dxfId="1871" priority="1857" operator="equal">
      <formula>"jan."</formula>
    </cfRule>
  </conditionalFormatting>
  <conditionalFormatting sqref="M9">
    <cfRule type="cellIs" dxfId="1870" priority="1856" operator="equal">
      <formula>"jan."</formula>
    </cfRule>
  </conditionalFormatting>
  <conditionalFormatting sqref="K9">
    <cfRule type="cellIs" dxfId="1869" priority="1855" operator="equal">
      <formula>"jan."</formula>
    </cfRule>
  </conditionalFormatting>
  <conditionalFormatting sqref="L9">
    <cfRule type="cellIs" dxfId="1868" priority="1854" operator="equal">
      <formula>"jan."</formula>
    </cfRule>
  </conditionalFormatting>
  <conditionalFormatting sqref="L9">
    <cfRule type="cellIs" dxfId="1867" priority="1853" operator="equal">
      <formula>"jan."</formula>
    </cfRule>
  </conditionalFormatting>
  <conditionalFormatting sqref="K9">
    <cfRule type="cellIs" dxfId="1866" priority="1852" operator="equal">
      <formula>"jan."</formula>
    </cfRule>
  </conditionalFormatting>
  <conditionalFormatting sqref="L9">
    <cfRule type="cellIs" dxfId="1865" priority="1851" operator="equal">
      <formula>"jan."</formula>
    </cfRule>
  </conditionalFormatting>
  <conditionalFormatting sqref="K9">
    <cfRule type="cellIs" dxfId="1864" priority="1850" operator="equal">
      <formula>"jan."</formula>
    </cfRule>
  </conditionalFormatting>
  <conditionalFormatting sqref="L9">
    <cfRule type="cellIs" dxfId="1863" priority="1849" operator="equal">
      <formula>"jan."</formula>
    </cfRule>
  </conditionalFormatting>
  <conditionalFormatting sqref="J9">
    <cfRule type="cellIs" dxfId="1862" priority="1848" operator="equal">
      <formula>"jan."</formula>
    </cfRule>
  </conditionalFormatting>
  <conditionalFormatting sqref="K9">
    <cfRule type="cellIs" dxfId="1861" priority="1847" operator="equal">
      <formula>"jan."</formula>
    </cfRule>
  </conditionalFormatting>
  <conditionalFormatting sqref="M9">
    <cfRule type="cellIs" dxfId="1860" priority="1846" operator="equal">
      <formula>"jan."</formula>
    </cfRule>
  </conditionalFormatting>
  <conditionalFormatting sqref="L9">
    <cfRule type="cellIs" dxfId="1859" priority="1845" operator="equal">
      <formula>"jan."</formula>
    </cfRule>
  </conditionalFormatting>
  <conditionalFormatting sqref="K9">
    <cfRule type="cellIs" dxfId="1858" priority="1844" operator="equal">
      <formula>"jan."</formula>
    </cfRule>
  </conditionalFormatting>
  <conditionalFormatting sqref="L9">
    <cfRule type="cellIs" dxfId="1857" priority="1843" operator="equal">
      <formula>"jan."</formula>
    </cfRule>
  </conditionalFormatting>
  <conditionalFormatting sqref="K9">
    <cfRule type="cellIs" dxfId="1856" priority="1842" operator="equal">
      <formula>"jan."</formula>
    </cfRule>
  </conditionalFormatting>
  <conditionalFormatting sqref="L9">
    <cfRule type="cellIs" dxfId="1855" priority="1841" operator="equal">
      <formula>"jan."</formula>
    </cfRule>
  </conditionalFormatting>
  <conditionalFormatting sqref="J9">
    <cfRule type="cellIs" dxfId="1854" priority="1840" operator="equal">
      <formula>"jan."</formula>
    </cfRule>
  </conditionalFormatting>
  <conditionalFormatting sqref="K9">
    <cfRule type="cellIs" dxfId="1853" priority="1839" operator="equal">
      <formula>"jan."</formula>
    </cfRule>
  </conditionalFormatting>
  <conditionalFormatting sqref="M9">
    <cfRule type="cellIs" dxfId="1852" priority="1838" operator="equal">
      <formula>"jan."</formula>
    </cfRule>
  </conditionalFormatting>
  <conditionalFormatting sqref="K9">
    <cfRule type="cellIs" dxfId="1851" priority="1837" operator="equal">
      <formula>"jan."</formula>
    </cfRule>
  </conditionalFormatting>
  <conditionalFormatting sqref="J9">
    <cfRule type="cellIs" dxfId="1850" priority="1836" operator="equal">
      <formula>"jan."</formula>
    </cfRule>
  </conditionalFormatting>
  <conditionalFormatting sqref="K9">
    <cfRule type="cellIs" dxfId="1849" priority="1835" operator="equal">
      <formula>"jan."</formula>
    </cfRule>
  </conditionalFormatting>
  <conditionalFormatting sqref="J9">
    <cfRule type="cellIs" dxfId="1848" priority="1834" operator="equal">
      <formula>"jan."</formula>
    </cfRule>
  </conditionalFormatting>
  <conditionalFormatting sqref="K9">
    <cfRule type="cellIs" dxfId="1847" priority="1833" operator="equal">
      <formula>"jan."</formula>
    </cfRule>
  </conditionalFormatting>
  <conditionalFormatting sqref="I9">
    <cfRule type="cellIs" dxfId="1846" priority="1832" operator="equal">
      <formula>"jan."</formula>
    </cfRule>
  </conditionalFormatting>
  <conditionalFormatting sqref="J9">
    <cfRule type="cellIs" dxfId="1845" priority="1831" operator="equal">
      <formula>"jan."</formula>
    </cfRule>
  </conditionalFormatting>
  <conditionalFormatting sqref="L9">
    <cfRule type="cellIs" dxfId="1844" priority="1830" operator="equal">
      <formula>"jan."</formula>
    </cfRule>
  </conditionalFormatting>
  <conditionalFormatting sqref="L9">
    <cfRule type="cellIs" dxfId="1843" priority="1829" operator="equal">
      <formula>"jan."</formula>
    </cfRule>
  </conditionalFormatting>
  <conditionalFormatting sqref="K9">
    <cfRule type="cellIs" dxfId="1842" priority="1828" operator="equal">
      <formula>"jan."</formula>
    </cfRule>
  </conditionalFormatting>
  <conditionalFormatting sqref="L9">
    <cfRule type="cellIs" dxfId="1841" priority="1827" operator="equal">
      <formula>"jan."</formula>
    </cfRule>
  </conditionalFormatting>
  <conditionalFormatting sqref="K9">
    <cfRule type="cellIs" dxfId="1840" priority="1826" operator="equal">
      <formula>"jan."</formula>
    </cfRule>
  </conditionalFormatting>
  <conditionalFormatting sqref="L9">
    <cfRule type="cellIs" dxfId="1839" priority="1825" operator="equal">
      <formula>"jan."</formula>
    </cfRule>
  </conditionalFormatting>
  <conditionalFormatting sqref="J9">
    <cfRule type="cellIs" dxfId="1838" priority="1824" operator="equal">
      <formula>"jan."</formula>
    </cfRule>
  </conditionalFormatting>
  <conditionalFormatting sqref="K9">
    <cfRule type="cellIs" dxfId="1837" priority="1823" operator="equal">
      <formula>"jan."</formula>
    </cfRule>
  </conditionalFormatting>
  <conditionalFormatting sqref="M9">
    <cfRule type="cellIs" dxfId="1836" priority="1822" operator="equal">
      <formula>"jan."</formula>
    </cfRule>
  </conditionalFormatting>
  <conditionalFormatting sqref="K9">
    <cfRule type="cellIs" dxfId="1835" priority="1821" operator="equal">
      <formula>"jan."</formula>
    </cfRule>
  </conditionalFormatting>
  <conditionalFormatting sqref="J9">
    <cfRule type="cellIs" dxfId="1834" priority="1820" operator="equal">
      <formula>"jan."</formula>
    </cfRule>
  </conditionalFormatting>
  <conditionalFormatting sqref="K9">
    <cfRule type="cellIs" dxfId="1833" priority="1819" operator="equal">
      <formula>"jan."</formula>
    </cfRule>
  </conditionalFormatting>
  <conditionalFormatting sqref="J9">
    <cfRule type="cellIs" dxfId="1832" priority="1818" operator="equal">
      <formula>"jan."</formula>
    </cfRule>
  </conditionalFormatting>
  <conditionalFormatting sqref="K9">
    <cfRule type="cellIs" dxfId="1831" priority="1817" operator="equal">
      <formula>"jan."</formula>
    </cfRule>
  </conditionalFormatting>
  <conditionalFormatting sqref="I9">
    <cfRule type="cellIs" dxfId="1830" priority="1816" operator="equal">
      <formula>"jan."</formula>
    </cfRule>
  </conditionalFormatting>
  <conditionalFormatting sqref="J9">
    <cfRule type="cellIs" dxfId="1829" priority="1815" operator="equal">
      <formula>"jan."</formula>
    </cfRule>
  </conditionalFormatting>
  <conditionalFormatting sqref="L9">
    <cfRule type="cellIs" dxfId="1828" priority="1814" operator="equal">
      <formula>"jan."</formula>
    </cfRule>
  </conditionalFormatting>
  <conditionalFormatting sqref="K9">
    <cfRule type="cellIs" dxfId="1827" priority="1813" operator="equal">
      <formula>"jan."</formula>
    </cfRule>
  </conditionalFormatting>
  <conditionalFormatting sqref="J9">
    <cfRule type="cellIs" dxfId="1826" priority="1812" operator="equal">
      <formula>"jan."</formula>
    </cfRule>
  </conditionalFormatting>
  <conditionalFormatting sqref="K9">
    <cfRule type="cellIs" dxfId="1825" priority="1811" operator="equal">
      <formula>"jan."</formula>
    </cfRule>
  </conditionalFormatting>
  <conditionalFormatting sqref="J9">
    <cfRule type="cellIs" dxfId="1824" priority="1810" operator="equal">
      <formula>"jan."</formula>
    </cfRule>
  </conditionalFormatting>
  <conditionalFormatting sqref="K9">
    <cfRule type="cellIs" dxfId="1823" priority="1809" operator="equal">
      <formula>"jan."</formula>
    </cfRule>
  </conditionalFormatting>
  <conditionalFormatting sqref="I9">
    <cfRule type="cellIs" dxfId="1822" priority="1808" operator="equal">
      <formula>"jan."</formula>
    </cfRule>
  </conditionalFormatting>
  <conditionalFormatting sqref="J9">
    <cfRule type="cellIs" dxfId="1821" priority="1807" operator="equal">
      <formula>"jan."</formula>
    </cfRule>
  </conditionalFormatting>
  <conditionalFormatting sqref="L9">
    <cfRule type="cellIs" dxfId="1820" priority="1806" operator="equal">
      <formula>"jan."</formula>
    </cfRule>
  </conditionalFormatting>
  <conditionalFormatting sqref="J9">
    <cfRule type="cellIs" dxfId="1819" priority="1805" operator="equal">
      <formula>"jan."</formula>
    </cfRule>
  </conditionalFormatting>
  <conditionalFormatting sqref="I9">
    <cfRule type="cellIs" dxfId="1818" priority="1804" operator="equal">
      <formula>"jan."</formula>
    </cfRule>
  </conditionalFormatting>
  <conditionalFormatting sqref="J9">
    <cfRule type="cellIs" dxfId="1817" priority="1803" operator="equal">
      <formula>"jan."</formula>
    </cfRule>
  </conditionalFormatting>
  <conditionalFormatting sqref="I9">
    <cfRule type="cellIs" dxfId="1816" priority="1802" operator="equal">
      <formula>"jan."</formula>
    </cfRule>
  </conditionalFormatting>
  <conditionalFormatting sqref="J9">
    <cfRule type="cellIs" dxfId="1815" priority="1801" operator="equal">
      <formula>"jan."</formula>
    </cfRule>
  </conditionalFormatting>
  <conditionalFormatting sqref="H9">
    <cfRule type="cellIs" dxfId="1814" priority="1800" operator="equal">
      <formula>"jan."</formula>
    </cfRule>
  </conditionalFormatting>
  <conditionalFormatting sqref="I9">
    <cfRule type="cellIs" dxfId="1813" priority="1799" operator="equal">
      <formula>"jan."</formula>
    </cfRule>
  </conditionalFormatting>
  <conditionalFormatting sqref="K9">
    <cfRule type="cellIs" dxfId="1812" priority="1798" operator="equal">
      <formula>"jan."</formula>
    </cfRule>
  </conditionalFormatting>
  <conditionalFormatting sqref="N9">
    <cfRule type="cellIs" dxfId="1811" priority="1797" operator="equal">
      <formula>"jan."</formula>
    </cfRule>
  </conditionalFormatting>
  <conditionalFormatting sqref="O9">
    <cfRule type="cellIs" dxfId="1810" priority="1796" operator="equal">
      <formula>"jan."</formula>
    </cfRule>
  </conditionalFormatting>
  <conditionalFormatting sqref="N9">
    <cfRule type="cellIs" dxfId="1809" priority="1795" operator="equal">
      <formula>"jan."</formula>
    </cfRule>
  </conditionalFormatting>
  <conditionalFormatting sqref="M9">
    <cfRule type="cellIs" dxfId="1808" priority="1794" operator="equal">
      <formula>"jan."</formula>
    </cfRule>
  </conditionalFormatting>
  <conditionalFormatting sqref="N9">
    <cfRule type="cellIs" dxfId="1807" priority="1793" operator="equal">
      <formula>"jan."</formula>
    </cfRule>
  </conditionalFormatting>
  <conditionalFormatting sqref="M9">
    <cfRule type="cellIs" dxfId="1806" priority="1792" operator="equal">
      <formula>"jan."</formula>
    </cfRule>
  </conditionalFormatting>
  <conditionalFormatting sqref="N9">
    <cfRule type="cellIs" dxfId="1805" priority="1791" operator="equal">
      <formula>"jan."</formula>
    </cfRule>
  </conditionalFormatting>
  <conditionalFormatting sqref="L9">
    <cfRule type="cellIs" dxfId="1804" priority="1790" operator="equal">
      <formula>"jan."</formula>
    </cfRule>
  </conditionalFormatting>
  <conditionalFormatting sqref="M9">
    <cfRule type="cellIs" dxfId="1803" priority="1789" operator="equal">
      <formula>"jan."</formula>
    </cfRule>
  </conditionalFormatting>
  <conditionalFormatting sqref="M9">
    <cfRule type="cellIs" dxfId="1802" priority="1788" operator="equal">
      <formula>"jan."</formula>
    </cfRule>
  </conditionalFormatting>
  <conditionalFormatting sqref="L9">
    <cfRule type="cellIs" dxfId="1801" priority="1787" operator="equal">
      <formula>"jan."</formula>
    </cfRule>
  </conditionalFormatting>
  <conditionalFormatting sqref="M9">
    <cfRule type="cellIs" dxfId="1800" priority="1786" operator="equal">
      <formula>"jan."</formula>
    </cfRule>
  </conditionalFormatting>
  <conditionalFormatting sqref="L9">
    <cfRule type="cellIs" dxfId="1799" priority="1785" operator="equal">
      <formula>"jan."</formula>
    </cfRule>
  </conditionalFormatting>
  <conditionalFormatting sqref="M9">
    <cfRule type="cellIs" dxfId="1798" priority="1784" operator="equal">
      <formula>"jan."</formula>
    </cfRule>
  </conditionalFormatting>
  <conditionalFormatting sqref="K9">
    <cfRule type="cellIs" dxfId="1797" priority="1783" operator="equal">
      <formula>"jan."</formula>
    </cfRule>
  </conditionalFormatting>
  <conditionalFormatting sqref="L9">
    <cfRule type="cellIs" dxfId="1796" priority="1782" operator="equal">
      <formula>"jan."</formula>
    </cfRule>
  </conditionalFormatting>
  <conditionalFormatting sqref="N9">
    <cfRule type="cellIs" dxfId="1795" priority="1781" operator="equal">
      <formula>"jan."</formula>
    </cfRule>
  </conditionalFormatting>
  <conditionalFormatting sqref="M9">
    <cfRule type="cellIs" dxfId="1794" priority="1780" operator="equal">
      <formula>"jan."</formula>
    </cfRule>
  </conditionalFormatting>
  <conditionalFormatting sqref="L9">
    <cfRule type="cellIs" dxfId="1793" priority="1779" operator="equal">
      <formula>"jan."</formula>
    </cfRule>
  </conditionalFormatting>
  <conditionalFormatting sqref="M9">
    <cfRule type="cellIs" dxfId="1792" priority="1778" operator="equal">
      <formula>"jan."</formula>
    </cfRule>
  </conditionalFormatting>
  <conditionalFormatting sqref="L9">
    <cfRule type="cellIs" dxfId="1791" priority="1777" operator="equal">
      <formula>"jan."</formula>
    </cfRule>
  </conditionalFormatting>
  <conditionalFormatting sqref="M9">
    <cfRule type="cellIs" dxfId="1790" priority="1776" operator="equal">
      <formula>"jan."</formula>
    </cfRule>
  </conditionalFormatting>
  <conditionalFormatting sqref="K9">
    <cfRule type="cellIs" dxfId="1789" priority="1775" operator="equal">
      <formula>"jan."</formula>
    </cfRule>
  </conditionalFormatting>
  <conditionalFormatting sqref="L9">
    <cfRule type="cellIs" dxfId="1788" priority="1774" operator="equal">
      <formula>"jan."</formula>
    </cfRule>
  </conditionalFormatting>
  <conditionalFormatting sqref="N9">
    <cfRule type="cellIs" dxfId="1787" priority="1773" operator="equal">
      <formula>"jan."</formula>
    </cfRule>
  </conditionalFormatting>
  <conditionalFormatting sqref="L9">
    <cfRule type="cellIs" dxfId="1786" priority="1772" operator="equal">
      <formula>"jan."</formula>
    </cfRule>
  </conditionalFormatting>
  <conditionalFormatting sqref="K9">
    <cfRule type="cellIs" dxfId="1785" priority="1771" operator="equal">
      <formula>"jan."</formula>
    </cfRule>
  </conditionalFormatting>
  <conditionalFormatting sqref="L9">
    <cfRule type="cellIs" dxfId="1784" priority="1770" operator="equal">
      <formula>"jan."</formula>
    </cfRule>
  </conditionalFormatting>
  <conditionalFormatting sqref="K9">
    <cfRule type="cellIs" dxfId="1783" priority="1769" operator="equal">
      <formula>"jan."</formula>
    </cfRule>
  </conditionalFormatting>
  <conditionalFormatting sqref="L9">
    <cfRule type="cellIs" dxfId="1782" priority="1768" operator="equal">
      <formula>"jan."</formula>
    </cfRule>
  </conditionalFormatting>
  <conditionalFormatting sqref="J9">
    <cfRule type="cellIs" dxfId="1781" priority="1767" operator="equal">
      <formula>"jan."</formula>
    </cfRule>
  </conditionalFormatting>
  <conditionalFormatting sqref="K9">
    <cfRule type="cellIs" dxfId="1780" priority="1766" operator="equal">
      <formula>"jan."</formula>
    </cfRule>
  </conditionalFormatting>
  <conditionalFormatting sqref="M9">
    <cfRule type="cellIs" dxfId="1779" priority="1765" operator="equal">
      <formula>"jan."</formula>
    </cfRule>
  </conditionalFormatting>
  <conditionalFormatting sqref="M9">
    <cfRule type="cellIs" dxfId="1778" priority="1764" operator="equal">
      <formula>"jan."</formula>
    </cfRule>
  </conditionalFormatting>
  <conditionalFormatting sqref="L9">
    <cfRule type="cellIs" dxfId="1777" priority="1763" operator="equal">
      <formula>"jan."</formula>
    </cfRule>
  </conditionalFormatting>
  <conditionalFormatting sqref="M9">
    <cfRule type="cellIs" dxfId="1776" priority="1762" operator="equal">
      <formula>"jan."</formula>
    </cfRule>
  </conditionalFormatting>
  <conditionalFormatting sqref="L9">
    <cfRule type="cellIs" dxfId="1775" priority="1761" operator="equal">
      <formula>"jan."</formula>
    </cfRule>
  </conditionalFormatting>
  <conditionalFormatting sqref="M9">
    <cfRule type="cellIs" dxfId="1774" priority="1760" operator="equal">
      <formula>"jan."</formula>
    </cfRule>
  </conditionalFormatting>
  <conditionalFormatting sqref="K9">
    <cfRule type="cellIs" dxfId="1773" priority="1759" operator="equal">
      <formula>"jan."</formula>
    </cfRule>
  </conditionalFormatting>
  <conditionalFormatting sqref="L9">
    <cfRule type="cellIs" dxfId="1772" priority="1758" operator="equal">
      <formula>"jan."</formula>
    </cfRule>
  </conditionalFormatting>
  <conditionalFormatting sqref="N9">
    <cfRule type="cellIs" dxfId="1771" priority="1757" operator="equal">
      <formula>"jan."</formula>
    </cfRule>
  </conditionalFormatting>
  <conditionalFormatting sqref="L9">
    <cfRule type="cellIs" dxfId="1770" priority="1756" operator="equal">
      <formula>"jan."</formula>
    </cfRule>
  </conditionalFormatting>
  <conditionalFormatting sqref="K9">
    <cfRule type="cellIs" dxfId="1769" priority="1755" operator="equal">
      <formula>"jan."</formula>
    </cfRule>
  </conditionalFormatting>
  <conditionalFormatting sqref="L9">
    <cfRule type="cellIs" dxfId="1768" priority="1754" operator="equal">
      <formula>"jan."</formula>
    </cfRule>
  </conditionalFormatting>
  <conditionalFormatting sqref="K9">
    <cfRule type="cellIs" dxfId="1767" priority="1753" operator="equal">
      <formula>"jan."</formula>
    </cfRule>
  </conditionalFormatting>
  <conditionalFormatting sqref="L9">
    <cfRule type="cellIs" dxfId="1766" priority="1752" operator="equal">
      <formula>"jan."</formula>
    </cfRule>
  </conditionalFormatting>
  <conditionalFormatting sqref="J9">
    <cfRule type="cellIs" dxfId="1765" priority="1751" operator="equal">
      <formula>"jan."</formula>
    </cfRule>
  </conditionalFormatting>
  <conditionalFormatting sqref="K9">
    <cfRule type="cellIs" dxfId="1764" priority="1750" operator="equal">
      <formula>"jan."</formula>
    </cfRule>
  </conditionalFormatting>
  <conditionalFormatting sqref="M9">
    <cfRule type="cellIs" dxfId="1763" priority="1749" operator="equal">
      <formula>"jan."</formula>
    </cfRule>
  </conditionalFormatting>
  <conditionalFormatting sqref="L9">
    <cfRule type="cellIs" dxfId="1762" priority="1748" operator="equal">
      <formula>"jan."</formula>
    </cfRule>
  </conditionalFormatting>
  <conditionalFormatting sqref="K9">
    <cfRule type="cellIs" dxfId="1761" priority="1747" operator="equal">
      <formula>"jan."</formula>
    </cfRule>
  </conditionalFormatting>
  <conditionalFormatting sqref="L9">
    <cfRule type="cellIs" dxfId="1760" priority="1746" operator="equal">
      <formula>"jan."</formula>
    </cfRule>
  </conditionalFormatting>
  <conditionalFormatting sqref="K9">
    <cfRule type="cellIs" dxfId="1759" priority="1745" operator="equal">
      <formula>"jan."</formula>
    </cfRule>
  </conditionalFormatting>
  <conditionalFormatting sqref="L9">
    <cfRule type="cellIs" dxfId="1758" priority="1744" operator="equal">
      <formula>"jan."</formula>
    </cfRule>
  </conditionalFormatting>
  <conditionalFormatting sqref="J9">
    <cfRule type="cellIs" dxfId="1757" priority="1743" operator="equal">
      <formula>"jan."</formula>
    </cfRule>
  </conditionalFormatting>
  <conditionalFormatting sqref="K9">
    <cfRule type="cellIs" dxfId="1756" priority="1742" operator="equal">
      <formula>"jan."</formula>
    </cfRule>
  </conditionalFormatting>
  <conditionalFormatting sqref="M9">
    <cfRule type="cellIs" dxfId="1755" priority="1741" operator="equal">
      <formula>"jan."</formula>
    </cfRule>
  </conditionalFormatting>
  <conditionalFormatting sqref="K9">
    <cfRule type="cellIs" dxfId="1754" priority="1740" operator="equal">
      <formula>"jan."</formula>
    </cfRule>
  </conditionalFormatting>
  <conditionalFormatting sqref="J9">
    <cfRule type="cellIs" dxfId="1753" priority="1739" operator="equal">
      <formula>"jan."</formula>
    </cfRule>
  </conditionalFormatting>
  <conditionalFormatting sqref="K9">
    <cfRule type="cellIs" dxfId="1752" priority="1738" operator="equal">
      <formula>"jan."</formula>
    </cfRule>
  </conditionalFormatting>
  <conditionalFormatting sqref="J9">
    <cfRule type="cellIs" dxfId="1751" priority="1737" operator="equal">
      <formula>"jan."</formula>
    </cfRule>
  </conditionalFormatting>
  <conditionalFormatting sqref="K9">
    <cfRule type="cellIs" dxfId="1750" priority="1736" operator="equal">
      <formula>"jan."</formula>
    </cfRule>
  </conditionalFormatting>
  <conditionalFormatting sqref="I9">
    <cfRule type="cellIs" dxfId="1749" priority="1735" operator="equal">
      <formula>"jan."</formula>
    </cfRule>
  </conditionalFormatting>
  <conditionalFormatting sqref="J9">
    <cfRule type="cellIs" dxfId="1748" priority="1734" operator="equal">
      <formula>"jan."</formula>
    </cfRule>
  </conditionalFormatting>
  <conditionalFormatting sqref="L9">
    <cfRule type="cellIs" dxfId="1747" priority="1733" operator="equal">
      <formula>"jan."</formula>
    </cfRule>
  </conditionalFormatting>
  <conditionalFormatting sqref="M9">
    <cfRule type="cellIs" dxfId="1746" priority="1732" operator="equal">
      <formula>"jan."</formula>
    </cfRule>
  </conditionalFormatting>
  <conditionalFormatting sqref="L9">
    <cfRule type="cellIs" dxfId="1745" priority="1731" operator="equal">
      <formula>"jan."</formula>
    </cfRule>
  </conditionalFormatting>
  <conditionalFormatting sqref="M9">
    <cfRule type="cellIs" dxfId="1744" priority="1730" operator="equal">
      <formula>"jan."</formula>
    </cfRule>
  </conditionalFormatting>
  <conditionalFormatting sqref="L9">
    <cfRule type="cellIs" dxfId="1743" priority="1729" operator="equal">
      <formula>"jan."</formula>
    </cfRule>
  </conditionalFormatting>
  <conditionalFormatting sqref="M9">
    <cfRule type="cellIs" dxfId="1742" priority="1728" operator="equal">
      <formula>"jan."</formula>
    </cfRule>
  </conditionalFormatting>
  <conditionalFormatting sqref="K9">
    <cfRule type="cellIs" dxfId="1741" priority="1727" operator="equal">
      <formula>"jan."</formula>
    </cfRule>
  </conditionalFormatting>
  <conditionalFormatting sqref="L9">
    <cfRule type="cellIs" dxfId="1740" priority="1726" operator="equal">
      <formula>"jan."</formula>
    </cfRule>
  </conditionalFormatting>
  <conditionalFormatting sqref="L9">
    <cfRule type="cellIs" dxfId="1739" priority="1725" operator="equal">
      <formula>"jan."</formula>
    </cfRule>
  </conditionalFormatting>
  <conditionalFormatting sqref="K9">
    <cfRule type="cellIs" dxfId="1738" priority="1724" operator="equal">
      <formula>"jan."</formula>
    </cfRule>
  </conditionalFormatting>
  <conditionalFormatting sqref="L9">
    <cfRule type="cellIs" dxfId="1737" priority="1723" operator="equal">
      <formula>"jan."</formula>
    </cfRule>
  </conditionalFormatting>
  <conditionalFormatting sqref="K9">
    <cfRule type="cellIs" dxfId="1736" priority="1722" operator="equal">
      <formula>"jan."</formula>
    </cfRule>
  </conditionalFormatting>
  <conditionalFormatting sqref="L9">
    <cfRule type="cellIs" dxfId="1735" priority="1721" operator="equal">
      <formula>"jan."</formula>
    </cfRule>
  </conditionalFormatting>
  <conditionalFormatting sqref="J9">
    <cfRule type="cellIs" dxfId="1734" priority="1720" operator="equal">
      <formula>"jan."</formula>
    </cfRule>
  </conditionalFormatting>
  <conditionalFormatting sqref="K9">
    <cfRule type="cellIs" dxfId="1733" priority="1719" operator="equal">
      <formula>"jan."</formula>
    </cfRule>
  </conditionalFormatting>
  <conditionalFormatting sqref="M9">
    <cfRule type="cellIs" dxfId="1732" priority="1718" operator="equal">
      <formula>"jan."</formula>
    </cfRule>
  </conditionalFormatting>
  <conditionalFormatting sqref="L9">
    <cfRule type="cellIs" dxfId="1731" priority="1717" operator="equal">
      <formula>"jan."</formula>
    </cfRule>
  </conditionalFormatting>
  <conditionalFormatting sqref="K9">
    <cfRule type="cellIs" dxfId="1730" priority="1716" operator="equal">
      <formula>"jan."</formula>
    </cfRule>
  </conditionalFormatting>
  <conditionalFormatting sqref="L9">
    <cfRule type="cellIs" dxfId="1729" priority="1715" operator="equal">
      <formula>"jan."</formula>
    </cfRule>
  </conditionalFormatting>
  <conditionalFormatting sqref="K9">
    <cfRule type="cellIs" dxfId="1728" priority="1714" operator="equal">
      <formula>"jan."</formula>
    </cfRule>
  </conditionalFormatting>
  <conditionalFormatting sqref="L9">
    <cfRule type="cellIs" dxfId="1727" priority="1713" operator="equal">
      <formula>"jan."</formula>
    </cfRule>
  </conditionalFormatting>
  <conditionalFormatting sqref="J9">
    <cfRule type="cellIs" dxfId="1726" priority="1712" operator="equal">
      <formula>"jan."</formula>
    </cfRule>
  </conditionalFormatting>
  <conditionalFormatting sqref="K9">
    <cfRule type="cellIs" dxfId="1725" priority="1711" operator="equal">
      <formula>"jan."</formula>
    </cfRule>
  </conditionalFormatting>
  <conditionalFormatting sqref="M9">
    <cfRule type="cellIs" dxfId="1724" priority="1710" operator="equal">
      <formula>"jan."</formula>
    </cfRule>
  </conditionalFormatting>
  <conditionalFormatting sqref="K9">
    <cfRule type="cellIs" dxfId="1723" priority="1709" operator="equal">
      <formula>"jan."</formula>
    </cfRule>
  </conditionalFormatting>
  <conditionalFormatting sqref="J9">
    <cfRule type="cellIs" dxfId="1722" priority="1708" operator="equal">
      <formula>"jan."</formula>
    </cfRule>
  </conditionalFormatting>
  <conditionalFormatting sqref="K9">
    <cfRule type="cellIs" dxfId="1721" priority="1707" operator="equal">
      <formula>"jan."</formula>
    </cfRule>
  </conditionalFormatting>
  <conditionalFormatting sqref="J9">
    <cfRule type="cellIs" dxfId="1720" priority="1706" operator="equal">
      <formula>"jan."</formula>
    </cfRule>
  </conditionalFormatting>
  <conditionalFormatting sqref="K9">
    <cfRule type="cellIs" dxfId="1719" priority="1705" operator="equal">
      <formula>"jan."</formula>
    </cfRule>
  </conditionalFormatting>
  <conditionalFormatting sqref="I9">
    <cfRule type="cellIs" dxfId="1718" priority="1704" operator="equal">
      <formula>"jan."</formula>
    </cfRule>
  </conditionalFormatting>
  <conditionalFormatting sqref="J9">
    <cfRule type="cellIs" dxfId="1717" priority="1703" operator="equal">
      <formula>"jan."</formula>
    </cfRule>
  </conditionalFormatting>
  <conditionalFormatting sqref="L9">
    <cfRule type="cellIs" dxfId="1716" priority="1702" operator="equal">
      <formula>"jan."</formula>
    </cfRule>
  </conditionalFormatting>
  <conditionalFormatting sqref="L9">
    <cfRule type="cellIs" dxfId="1715" priority="1701" operator="equal">
      <formula>"jan."</formula>
    </cfRule>
  </conditionalFormatting>
  <conditionalFormatting sqref="K9">
    <cfRule type="cellIs" dxfId="1714" priority="1700" operator="equal">
      <formula>"jan."</formula>
    </cfRule>
  </conditionalFormatting>
  <conditionalFormatting sqref="L9">
    <cfRule type="cellIs" dxfId="1713" priority="1699" operator="equal">
      <formula>"jan."</formula>
    </cfRule>
  </conditionalFormatting>
  <conditionalFormatting sqref="K9">
    <cfRule type="cellIs" dxfId="1712" priority="1698" operator="equal">
      <formula>"jan."</formula>
    </cfRule>
  </conditionalFormatting>
  <conditionalFormatting sqref="L9">
    <cfRule type="cellIs" dxfId="1711" priority="1697" operator="equal">
      <formula>"jan."</formula>
    </cfRule>
  </conditionalFormatting>
  <conditionalFormatting sqref="J9">
    <cfRule type="cellIs" dxfId="1710" priority="1696" operator="equal">
      <formula>"jan."</formula>
    </cfRule>
  </conditionalFormatting>
  <conditionalFormatting sqref="K9">
    <cfRule type="cellIs" dxfId="1709" priority="1695" operator="equal">
      <formula>"jan."</formula>
    </cfRule>
  </conditionalFormatting>
  <conditionalFormatting sqref="M9">
    <cfRule type="cellIs" dxfId="1708" priority="1694" operator="equal">
      <formula>"jan."</formula>
    </cfRule>
  </conditionalFormatting>
  <conditionalFormatting sqref="K9">
    <cfRule type="cellIs" dxfId="1707" priority="1693" operator="equal">
      <formula>"jan."</formula>
    </cfRule>
  </conditionalFormatting>
  <conditionalFormatting sqref="J9">
    <cfRule type="cellIs" dxfId="1706" priority="1692" operator="equal">
      <formula>"jan."</formula>
    </cfRule>
  </conditionalFormatting>
  <conditionalFormatting sqref="K9">
    <cfRule type="cellIs" dxfId="1705" priority="1691" operator="equal">
      <formula>"jan."</formula>
    </cfRule>
  </conditionalFormatting>
  <conditionalFormatting sqref="J9">
    <cfRule type="cellIs" dxfId="1704" priority="1690" operator="equal">
      <formula>"jan."</formula>
    </cfRule>
  </conditionalFormatting>
  <conditionalFormatting sqref="K9">
    <cfRule type="cellIs" dxfId="1703" priority="1689" operator="equal">
      <formula>"jan."</formula>
    </cfRule>
  </conditionalFormatting>
  <conditionalFormatting sqref="I9">
    <cfRule type="cellIs" dxfId="1702" priority="1688" operator="equal">
      <formula>"jan."</formula>
    </cfRule>
  </conditionalFormatting>
  <conditionalFormatting sqref="J9">
    <cfRule type="cellIs" dxfId="1701" priority="1687" operator="equal">
      <formula>"jan."</formula>
    </cfRule>
  </conditionalFormatting>
  <conditionalFormatting sqref="L9">
    <cfRule type="cellIs" dxfId="1700" priority="1686" operator="equal">
      <formula>"jan."</formula>
    </cfRule>
  </conditionalFormatting>
  <conditionalFormatting sqref="K9">
    <cfRule type="cellIs" dxfId="1699" priority="1685" operator="equal">
      <formula>"jan."</formula>
    </cfRule>
  </conditionalFormatting>
  <conditionalFormatting sqref="J9">
    <cfRule type="cellIs" dxfId="1698" priority="1684" operator="equal">
      <formula>"jan."</formula>
    </cfRule>
  </conditionalFormatting>
  <conditionalFormatting sqref="K9">
    <cfRule type="cellIs" dxfId="1697" priority="1683" operator="equal">
      <formula>"jan."</formula>
    </cfRule>
  </conditionalFormatting>
  <conditionalFormatting sqref="J9">
    <cfRule type="cellIs" dxfId="1696" priority="1682" operator="equal">
      <formula>"jan."</formula>
    </cfRule>
  </conditionalFormatting>
  <conditionalFormatting sqref="K9">
    <cfRule type="cellIs" dxfId="1695" priority="1681" operator="equal">
      <formula>"jan."</formula>
    </cfRule>
  </conditionalFormatting>
  <conditionalFormatting sqref="I9">
    <cfRule type="cellIs" dxfId="1694" priority="1680" operator="equal">
      <formula>"jan."</formula>
    </cfRule>
  </conditionalFormatting>
  <conditionalFormatting sqref="J9">
    <cfRule type="cellIs" dxfId="1693" priority="1679" operator="equal">
      <formula>"jan."</formula>
    </cfRule>
  </conditionalFormatting>
  <conditionalFormatting sqref="L9">
    <cfRule type="cellIs" dxfId="1692" priority="1678" operator="equal">
      <formula>"jan."</formula>
    </cfRule>
  </conditionalFormatting>
  <conditionalFormatting sqref="J9">
    <cfRule type="cellIs" dxfId="1691" priority="1677" operator="equal">
      <formula>"jan."</formula>
    </cfRule>
  </conditionalFormatting>
  <conditionalFormatting sqref="I9">
    <cfRule type="cellIs" dxfId="1690" priority="1676" operator="equal">
      <formula>"jan."</formula>
    </cfRule>
  </conditionalFormatting>
  <conditionalFormatting sqref="J9">
    <cfRule type="cellIs" dxfId="1689" priority="1675" operator="equal">
      <formula>"jan."</formula>
    </cfRule>
  </conditionalFormatting>
  <conditionalFormatting sqref="I9">
    <cfRule type="cellIs" dxfId="1688" priority="1674" operator="equal">
      <formula>"jan."</formula>
    </cfRule>
  </conditionalFormatting>
  <conditionalFormatting sqref="J9">
    <cfRule type="cellIs" dxfId="1687" priority="1673" operator="equal">
      <formula>"jan."</formula>
    </cfRule>
  </conditionalFormatting>
  <conditionalFormatting sqref="H9">
    <cfRule type="cellIs" dxfId="1686" priority="1672" operator="equal">
      <formula>"jan."</formula>
    </cfRule>
  </conditionalFormatting>
  <conditionalFormatting sqref="I9">
    <cfRule type="cellIs" dxfId="1685" priority="1671" operator="equal">
      <formula>"jan."</formula>
    </cfRule>
  </conditionalFormatting>
  <conditionalFormatting sqref="K9">
    <cfRule type="cellIs" dxfId="1684" priority="1670" operator="equal">
      <formula>"jan."</formula>
    </cfRule>
  </conditionalFormatting>
  <conditionalFormatting sqref="N9">
    <cfRule type="cellIs" dxfId="1683" priority="1669" operator="equal">
      <formula>"jan."</formula>
    </cfRule>
  </conditionalFormatting>
  <conditionalFormatting sqref="M9">
    <cfRule type="cellIs" dxfId="1682" priority="1668" operator="equal">
      <formula>"jan."</formula>
    </cfRule>
  </conditionalFormatting>
  <conditionalFormatting sqref="L9">
    <cfRule type="cellIs" dxfId="1681" priority="1667" operator="equal">
      <formula>"jan."</formula>
    </cfRule>
  </conditionalFormatting>
  <conditionalFormatting sqref="M9">
    <cfRule type="cellIs" dxfId="1680" priority="1666" operator="equal">
      <formula>"jan."</formula>
    </cfRule>
  </conditionalFormatting>
  <conditionalFormatting sqref="L9">
    <cfRule type="cellIs" dxfId="1679" priority="1665" operator="equal">
      <formula>"jan."</formula>
    </cfRule>
  </conditionalFormatting>
  <conditionalFormatting sqref="M9">
    <cfRule type="cellIs" dxfId="1678" priority="1664" operator="equal">
      <formula>"jan."</formula>
    </cfRule>
  </conditionalFormatting>
  <conditionalFormatting sqref="K9">
    <cfRule type="cellIs" dxfId="1677" priority="1663" operator="equal">
      <formula>"jan."</formula>
    </cfRule>
  </conditionalFormatting>
  <conditionalFormatting sqref="L9">
    <cfRule type="cellIs" dxfId="1676" priority="1662" operator="equal">
      <formula>"jan."</formula>
    </cfRule>
  </conditionalFormatting>
  <conditionalFormatting sqref="L9">
    <cfRule type="cellIs" dxfId="1675" priority="1661" operator="equal">
      <formula>"jan."</formula>
    </cfRule>
  </conditionalFormatting>
  <conditionalFormatting sqref="K9">
    <cfRule type="cellIs" dxfId="1674" priority="1660" operator="equal">
      <formula>"jan."</formula>
    </cfRule>
  </conditionalFormatting>
  <conditionalFormatting sqref="L9">
    <cfRule type="cellIs" dxfId="1673" priority="1659" operator="equal">
      <formula>"jan."</formula>
    </cfRule>
  </conditionalFormatting>
  <conditionalFormatting sqref="K9">
    <cfRule type="cellIs" dxfId="1672" priority="1658" operator="equal">
      <formula>"jan."</formula>
    </cfRule>
  </conditionalFormatting>
  <conditionalFormatting sqref="L9">
    <cfRule type="cellIs" dxfId="1671" priority="1657" operator="equal">
      <formula>"jan."</formula>
    </cfRule>
  </conditionalFormatting>
  <conditionalFormatting sqref="J9">
    <cfRule type="cellIs" dxfId="1670" priority="1656" operator="equal">
      <formula>"jan."</formula>
    </cfRule>
  </conditionalFormatting>
  <conditionalFormatting sqref="K9">
    <cfRule type="cellIs" dxfId="1669" priority="1655" operator="equal">
      <formula>"jan."</formula>
    </cfRule>
  </conditionalFormatting>
  <conditionalFormatting sqref="M9">
    <cfRule type="cellIs" dxfId="1668" priority="1654" operator="equal">
      <formula>"jan."</formula>
    </cfRule>
  </conditionalFormatting>
  <conditionalFormatting sqref="L9">
    <cfRule type="cellIs" dxfId="1667" priority="1653" operator="equal">
      <formula>"jan."</formula>
    </cfRule>
  </conditionalFormatting>
  <conditionalFormatting sqref="K9">
    <cfRule type="cellIs" dxfId="1666" priority="1652" operator="equal">
      <formula>"jan."</formula>
    </cfRule>
  </conditionalFormatting>
  <conditionalFormatting sqref="L9">
    <cfRule type="cellIs" dxfId="1665" priority="1651" operator="equal">
      <formula>"jan."</formula>
    </cfRule>
  </conditionalFormatting>
  <conditionalFormatting sqref="K9">
    <cfRule type="cellIs" dxfId="1664" priority="1650" operator="equal">
      <formula>"jan."</formula>
    </cfRule>
  </conditionalFormatting>
  <conditionalFormatting sqref="L9">
    <cfRule type="cellIs" dxfId="1663" priority="1649" operator="equal">
      <formula>"jan."</formula>
    </cfRule>
  </conditionalFormatting>
  <conditionalFormatting sqref="J9">
    <cfRule type="cellIs" dxfId="1662" priority="1648" operator="equal">
      <formula>"jan."</formula>
    </cfRule>
  </conditionalFormatting>
  <conditionalFormatting sqref="K9">
    <cfRule type="cellIs" dxfId="1661" priority="1647" operator="equal">
      <formula>"jan."</formula>
    </cfRule>
  </conditionalFormatting>
  <conditionalFormatting sqref="M9">
    <cfRule type="cellIs" dxfId="1660" priority="1646" operator="equal">
      <formula>"jan."</formula>
    </cfRule>
  </conditionalFormatting>
  <conditionalFormatting sqref="K9">
    <cfRule type="cellIs" dxfId="1659" priority="1645" operator="equal">
      <formula>"jan."</formula>
    </cfRule>
  </conditionalFormatting>
  <conditionalFormatting sqref="J9">
    <cfRule type="cellIs" dxfId="1658" priority="1644" operator="equal">
      <formula>"jan."</formula>
    </cfRule>
  </conditionalFormatting>
  <conditionalFormatting sqref="K9">
    <cfRule type="cellIs" dxfId="1657" priority="1643" operator="equal">
      <formula>"jan."</formula>
    </cfRule>
  </conditionalFormatting>
  <conditionalFormatting sqref="J9">
    <cfRule type="cellIs" dxfId="1656" priority="1642" operator="equal">
      <formula>"jan."</formula>
    </cfRule>
  </conditionalFormatting>
  <conditionalFormatting sqref="K9">
    <cfRule type="cellIs" dxfId="1655" priority="1641" operator="equal">
      <formula>"jan."</formula>
    </cfRule>
  </conditionalFormatting>
  <conditionalFormatting sqref="I9">
    <cfRule type="cellIs" dxfId="1654" priority="1640" operator="equal">
      <formula>"jan."</formula>
    </cfRule>
  </conditionalFormatting>
  <conditionalFormatting sqref="J9">
    <cfRule type="cellIs" dxfId="1653" priority="1639" operator="equal">
      <formula>"jan."</formula>
    </cfRule>
  </conditionalFormatting>
  <conditionalFormatting sqref="L9">
    <cfRule type="cellIs" dxfId="1652" priority="1638" operator="equal">
      <formula>"jan."</formula>
    </cfRule>
  </conditionalFormatting>
  <conditionalFormatting sqref="L9">
    <cfRule type="cellIs" dxfId="1651" priority="1637" operator="equal">
      <formula>"jan."</formula>
    </cfRule>
  </conditionalFormatting>
  <conditionalFormatting sqref="K9">
    <cfRule type="cellIs" dxfId="1650" priority="1636" operator="equal">
      <formula>"jan."</formula>
    </cfRule>
  </conditionalFormatting>
  <conditionalFormatting sqref="L9">
    <cfRule type="cellIs" dxfId="1649" priority="1635" operator="equal">
      <formula>"jan."</formula>
    </cfRule>
  </conditionalFormatting>
  <conditionalFormatting sqref="K9">
    <cfRule type="cellIs" dxfId="1648" priority="1634" operator="equal">
      <formula>"jan."</formula>
    </cfRule>
  </conditionalFormatting>
  <conditionalFormatting sqref="L9">
    <cfRule type="cellIs" dxfId="1647" priority="1633" operator="equal">
      <formula>"jan."</formula>
    </cfRule>
  </conditionalFormatting>
  <conditionalFormatting sqref="J9">
    <cfRule type="cellIs" dxfId="1646" priority="1632" operator="equal">
      <formula>"jan."</formula>
    </cfRule>
  </conditionalFormatting>
  <conditionalFormatting sqref="K9">
    <cfRule type="cellIs" dxfId="1645" priority="1631" operator="equal">
      <formula>"jan."</formula>
    </cfRule>
  </conditionalFormatting>
  <conditionalFormatting sqref="M9">
    <cfRule type="cellIs" dxfId="1644" priority="1630" operator="equal">
      <formula>"jan."</formula>
    </cfRule>
  </conditionalFormatting>
  <conditionalFormatting sqref="K9">
    <cfRule type="cellIs" dxfId="1643" priority="1629" operator="equal">
      <formula>"jan."</formula>
    </cfRule>
  </conditionalFormatting>
  <conditionalFormatting sqref="J9">
    <cfRule type="cellIs" dxfId="1642" priority="1628" operator="equal">
      <formula>"jan."</formula>
    </cfRule>
  </conditionalFormatting>
  <conditionalFormatting sqref="K9">
    <cfRule type="cellIs" dxfId="1641" priority="1627" operator="equal">
      <formula>"jan."</formula>
    </cfRule>
  </conditionalFormatting>
  <conditionalFormatting sqref="J9">
    <cfRule type="cellIs" dxfId="1640" priority="1626" operator="equal">
      <formula>"jan."</formula>
    </cfRule>
  </conditionalFormatting>
  <conditionalFormatting sqref="K9">
    <cfRule type="cellIs" dxfId="1639" priority="1625" operator="equal">
      <formula>"jan."</formula>
    </cfRule>
  </conditionalFormatting>
  <conditionalFormatting sqref="I9">
    <cfRule type="cellIs" dxfId="1638" priority="1624" operator="equal">
      <formula>"jan."</formula>
    </cfRule>
  </conditionalFormatting>
  <conditionalFormatting sqref="J9">
    <cfRule type="cellIs" dxfId="1637" priority="1623" operator="equal">
      <formula>"jan."</formula>
    </cfRule>
  </conditionalFormatting>
  <conditionalFormatting sqref="L9">
    <cfRule type="cellIs" dxfId="1636" priority="1622" operator="equal">
      <formula>"jan."</formula>
    </cfRule>
  </conditionalFormatting>
  <conditionalFormatting sqref="K9">
    <cfRule type="cellIs" dxfId="1635" priority="1621" operator="equal">
      <formula>"jan."</formula>
    </cfRule>
  </conditionalFormatting>
  <conditionalFormatting sqref="J9">
    <cfRule type="cellIs" dxfId="1634" priority="1620" operator="equal">
      <formula>"jan."</formula>
    </cfRule>
  </conditionalFormatting>
  <conditionalFormatting sqref="K9">
    <cfRule type="cellIs" dxfId="1633" priority="1619" operator="equal">
      <formula>"jan."</formula>
    </cfRule>
  </conditionalFormatting>
  <conditionalFormatting sqref="J9">
    <cfRule type="cellIs" dxfId="1632" priority="1618" operator="equal">
      <formula>"jan."</formula>
    </cfRule>
  </conditionalFormatting>
  <conditionalFormatting sqref="K9">
    <cfRule type="cellIs" dxfId="1631" priority="1617" operator="equal">
      <formula>"jan."</formula>
    </cfRule>
  </conditionalFormatting>
  <conditionalFormatting sqref="I9">
    <cfRule type="cellIs" dxfId="1630" priority="1616" operator="equal">
      <formula>"jan."</formula>
    </cfRule>
  </conditionalFormatting>
  <conditionalFormatting sqref="J9">
    <cfRule type="cellIs" dxfId="1629" priority="1615" operator="equal">
      <formula>"jan."</formula>
    </cfRule>
  </conditionalFormatting>
  <conditionalFormatting sqref="L9">
    <cfRule type="cellIs" dxfId="1628" priority="1614" operator="equal">
      <formula>"jan."</formula>
    </cfRule>
  </conditionalFormatting>
  <conditionalFormatting sqref="J9">
    <cfRule type="cellIs" dxfId="1627" priority="1613" operator="equal">
      <formula>"jan."</formula>
    </cfRule>
  </conditionalFormatting>
  <conditionalFormatting sqref="I9">
    <cfRule type="cellIs" dxfId="1626" priority="1612" operator="equal">
      <formula>"jan."</formula>
    </cfRule>
  </conditionalFormatting>
  <conditionalFormatting sqref="J9">
    <cfRule type="cellIs" dxfId="1625" priority="1611" operator="equal">
      <formula>"jan."</formula>
    </cfRule>
  </conditionalFormatting>
  <conditionalFormatting sqref="I9">
    <cfRule type="cellIs" dxfId="1624" priority="1610" operator="equal">
      <formula>"jan."</formula>
    </cfRule>
  </conditionalFormatting>
  <conditionalFormatting sqref="J9">
    <cfRule type="cellIs" dxfId="1623" priority="1609" operator="equal">
      <formula>"jan."</formula>
    </cfRule>
  </conditionalFormatting>
  <conditionalFormatting sqref="H9">
    <cfRule type="cellIs" dxfId="1622" priority="1608" operator="equal">
      <formula>"jan."</formula>
    </cfRule>
  </conditionalFormatting>
  <conditionalFormatting sqref="I9">
    <cfRule type="cellIs" dxfId="1621" priority="1607" operator="equal">
      <formula>"jan."</formula>
    </cfRule>
  </conditionalFormatting>
  <conditionalFormatting sqref="K9">
    <cfRule type="cellIs" dxfId="1620" priority="1606" operator="equal">
      <formula>"jan."</formula>
    </cfRule>
  </conditionalFormatting>
  <conditionalFormatting sqref="L9">
    <cfRule type="cellIs" dxfId="1619" priority="1605" operator="equal">
      <formula>"jan."</formula>
    </cfRule>
  </conditionalFormatting>
  <conditionalFormatting sqref="K9">
    <cfRule type="cellIs" dxfId="1618" priority="1604" operator="equal">
      <formula>"jan."</formula>
    </cfRule>
  </conditionalFormatting>
  <conditionalFormatting sqref="L9">
    <cfRule type="cellIs" dxfId="1617" priority="1603" operator="equal">
      <formula>"jan."</formula>
    </cfRule>
  </conditionalFormatting>
  <conditionalFormatting sqref="K9">
    <cfRule type="cellIs" dxfId="1616" priority="1602" operator="equal">
      <formula>"jan."</formula>
    </cfRule>
  </conditionalFormatting>
  <conditionalFormatting sqref="L9">
    <cfRule type="cellIs" dxfId="1615" priority="1601" operator="equal">
      <formula>"jan."</formula>
    </cfRule>
  </conditionalFormatting>
  <conditionalFormatting sqref="J9">
    <cfRule type="cellIs" dxfId="1614" priority="1600" operator="equal">
      <formula>"jan."</formula>
    </cfRule>
  </conditionalFormatting>
  <conditionalFormatting sqref="K9">
    <cfRule type="cellIs" dxfId="1613" priority="1599" operator="equal">
      <formula>"jan."</formula>
    </cfRule>
  </conditionalFormatting>
  <conditionalFormatting sqref="K9">
    <cfRule type="cellIs" dxfId="1612" priority="1598" operator="equal">
      <formula>"jan."</formula>
    </cfRule>
  </conditionalFormatting>
  <conditionalFormatting sqref="J9">
    <cfRule type="cellIs" dxfId="1611" priority="1597" operator="equal">
      <formula>"jan."</formula>
    </cfRule>
  </conditionalFormatting>
  <conditionalFormatting sqref="K9">
    <cfRule type="cellIs" dxfId="1610" priority="1596" operator="equal">
      <formula>"jan."</formula>
    </cfRule>
  </conditionalFormatting>
  <conditionalFormatting sqref="J9">
    <cfRule type="cellIs" dxfId="1609" priority="1595" operator="equal">
      <formula>"jan."</formula>
    </cfRule>
  </conditionalFormatting>
  <conditionalFormatting sqref="K9">
    <cfRule type="cellIs" dxfId="1608" priority="1594" operator="equal">
      <formula>"jan."</formula>
    </cfRule>
  </conditionalFormatting>
  <conditionalFormatting sqref="I9">
    <cfRule type="cellIs" dxfId="1607" priority="1593" operator="equal">
      <formula>"jan."</formula>
    </cfRule>
  </conditionalFormatting>
  <conditionalFormatting sqref="J9">
    <cfRule type="cellIs" dxfId="1606" priority="1592" operator="equal">
      <formula>"jan."</formula>
    </cfRule>
  </conditionalFormatting>
  <conditionalFormatting sqref="L9">
    <cfRule type="cellIs" dxfId="1605" priority="1591" operator="equal">
      <formula>"jan."</formula>
    </cfRule>
  </conditionalFormatting>
  <conditionalFormatting sqref="K9">
    <cfRule type="cellIs" dxfId="1604" priority="1590" operator="equal">
      <formula>"jan."</formula>
    </cfRule>
  </conditionalFormatting>
  <conditionalFormatting sqref="J9">
    <cfRule type="cellIs" dxfId="1603" priority="1589" operator="equal">
      <formula>"jan."</formula>
    </cfRule>
  </conditionalFormatting>
  <conditionalFormatting sqref="K9">
    <cfRule type="cellIs" dxfId="1602" priority="1588" operator="equal">
      <formula>"jan."</formula>
    </cfRule>
  </conditionalFormatting>
  <conditionalFormatting sqref="J9">
    <cfRule type="cellIs" dxfId="1601" priority="1587" operator="equal">
      <formula>"jan."</formula>
    </cfRule>
  </conditionalFormatting>
  <conditionalFormatting sqref="K9">
    <cfRule type="cellIs" dxfId="1600" priority="1586" operator="equal">
      <formula>"jan."</formula>
    </cfRule>
  </conditionalFormatting>
  <conditionalFormatting sqref="I9">
    <cfRule type="cellIs" dxfId="1599" priority="1585" operator="equal">
      <formula>"jan."</formula>
    </cfRule>
  </conditionalFormatting>
  <conditionalFormatting sqref="J9">
    <cfRule type="cellIs" dxfId="1598" priority="1584" operator="equal">
      <formula>"jan."</formula>
    </cfRule>
  </conditionalFormatting>
  <conditionalFormatting sqref="L9">
    <cfRule type="cellIs" dxfId="1597" priority="1583" operator="equal">
      <formula>"jan."</formula>
    </cfRule>
  </conditionalFormatting>
  <conditionalFormatting sqref="J9">
    <cfRule type="cellIs" dxfId="1596" priority="1582" operator="equal">
      <formula>"jan."</formula>
    </cfRule>
  </conditionalFormatting>
  <conditionalFormatting sqref="I9">
    <cfRule type="cellIs" dxfId="1595" priority="1581" operator="equal">
      <formula>"jan."</formula>
    </cfRule>
  </conditionalFormatting>
  <conditionalFormatting sqref="J9">
    <cfRule type="cellIs" dxfId="1594" priority="1580" operator="equal">
      <formula>"jan."</formula>
    </cfRule>
  </conditionalFormatting>
  <conditionalFormatting sqref="I9">
    <cfRule type="cellIs" dxfId="1593" priority="1579" operator="equal">
      <formula>"jan."</formula>
    </cfRule>
  </conditionalFormatting>
  <conditionalFormatting sqref="J9">
    <cfRule type="cellIs" dxfId="1592" priority="1578" operator="equal">
      <formula>"jan."</formula>
    </cfRule>
  </conditionalFormatting>
  <conditionalFormatting sqref="H9">
    <cfRule type="cellIs" dxfId="1591" priority="1577" operator="equal">
      <formula>"jan."</formula>
    </cfRule>
  </conditionalFormatting>
  <conditionalFormatting sqref="I9">
    <cfRule type="cellIs" dxfId="1590" priority="1576" operator="equal">
      <formula>"jan."</formula>
    </cfRule>
  </conditionalFormatting>
  <conditionalFormatting sqref="K9">
    <cfRule type="cellIs" dxfId="1589" priority="1575" operator="equal">
      <formula>"jan."</formula>
    </cfRule>
  </conditionalFormatting>
  <conditionalFormatting sqref="K9">
    <cfRule type="cellIs" dxfId="1588" priority="1574" operator="equal">
      <formula>"jan."</formula>
    </cfRule>
  </conditionalFormatting>
  <conditionalFormatting sqref="J9">
    <cfRule type="cellIs" dxfId="1587" priority="1573" operator="equal">
      <formula>"jan."</formula>
    </cfRule>
  </conditionalFormatting>
  <conditionalFormatting sqref="K9">
    <cfRule type="cellIs" dxfId="1586" priority="1572" operator="equal">
      <formula>"jan."</formula>
    </cfRule>
  </conditionalFormatting>
  <conditionalFormatting sqref="J9">
    <cfRule type="cellIs" dxfId="1585" priority="1571" operator="equal">
      <formula>"jan."</formula>
    </cfRule>
  </conditionalFormatting>
  <conditionalFormatting sqref="K9">
    <cfRule type="cellIs" dxfId="1584" priority="1570" operator="equal">
      <formula>"jan."</formula>
    </cfRule>
  </conditionalFormatting>
  <conditionalFormatting sqref="I9">
    <cfRule type="cellIs" dxfId="1583" priority="1569" operator="equal">
      <formula>"jan."</formula>
    </cfRule>
  </conditionalFormatting>
  <conditionalFormatting sqref="J9">
    <cfRule type="cellIs" dxfId="1582" priority="1568" operator="equal">
      <formula>"jan."</formula>
    </cfRule>
  </conditionalFormatting>
  <conditionalFormatting sqref="L9">
    <cfRule type="cellIs" dxfId="1581" priority="1567" operator="equal">
      <formula>"jan."</formula>
    </cfRule>
  </conditionalFormatting>
  <conditionalFormatting sqref="J9">
    <cfRule type="cellIs" dxfId="1580" priority="1566" operator="equal">
      <formula>"jan."</formula>
    </cfRule>
  </conditionalFormatting>
  <conditionalFormatting sqref="I9">
    <cfRule type="cellIs" dxfId="1579" priority="1565" operator="equal">
      <formula>"jan."</formula>
    </cfRule>
  </conditionalFormatting>
  <conditionalFormatting sqref="J9">
    <cfRule type="cellIs" dxfId="1578" priority="1564" operator="equal">
      <formula>"jan."</formula>
    </cfRule>
  </conditionalFormatting>
  <conditionalFormatting sqref="I9">
    <cfRule type="cellIs" dxfId="1577" priority="1563" operator="equal">
      <formula>"jan."</formula>
    </cfRule>
  </conditionalFormatting>
  <conditionalFormatting sqref="J9">
    <cfRule type="cellIs" dxfId="1576" priority="1562" operator="equal">
      <formula>"jan."</formula>
    </cfRule>
  </conditionalFormatting>
  <conditionalFormatting sqref="H9">
    <cfRule type="cellIs" dxfId="1575" priority="1561" operator="equal">
      <formula>"jan."</formula>
    </cfRule>
  </conditionalFormatting>
  <conditionalFormatting sqref="I9">
    <cfRule type="cellIs" dxfId="1574" priority="1560" operator="equal">
      <formula>"jan."</formula>
    </cfRule>
  </conditionalFormatting>
  <conditionalFormatting sqref="K9">
    <cfRule type="cellIs" dxfId="1573" priority="1559" operator="equal">
      <formula>"jan."</formula>
    </cfRule>
  </conditionalFormatting>
  <conditionalFormatting sqref="J9">
    <cfRule type="cellIs" dxfId="1572" priority="1558" operator="equal">
      <formula>"jan."</formula>
    </cfRule>
  </conditionalFormatting>
  <conditionalFormatting sqref="I9">
    <cfRule type="cellIs" dxfId="1571" priority="1557" operator="equal">
      <formula>"jan."</formula>
    </cfRule>
  </conditionalFormatting>
  <conditionalFormatting sqref="J9">
    <cfRule type="cellIs" dxfId="1570" priority="1556" operator="equal">
      <formula>"jan."</formula>
    </cfRule>
  </conditionalFormatting>
  <conditionalFormatting sqref="I9">
    <cfRule type="cellIs" dxfId="1569" priority="1555" operator="equal">
      <formula>"jan."</formula>
    </cfRule>
  </conditionalFormatting>
  <conditionalFormatting sqref="J9">
    <cfRule type="cellIs" dxfId="1568" priority="1554" operator="equal">
      <formula>"jan."</formula>
    </cfRule>
  </conditionalFormatting>
  <conditionalFormatting sqref="H9">
    <cfRule type="cellIs" dxfId="1567" priority="1553" operator="equal">
      <formula>"jan."</formula>
    </cfRule>
  </conditionalFormatting>
  <conditionalFormatting sqref="I9">
    <cfRule type="cellIs" dxfId="1566" priority="1552" operator="equal">
      <formula>"jan."</formula>
    </cfRule>
  </conditionalFormatting>
  <conditionalFormatting sqref="K9">
    <cfRule type="cellIs" dxfId="1565" priority="1551" operator="equal">
      <formula>"jan."</formula>
    </cfRule>
  </conditionalFormatting>
  <conditionalFormatting sqref="I9">
    <cfRule type="cellIs" dxfId="1564" priority="1550" operator="equal">
      <formula>"jan."</formula>
    </cfRule>
  </conditionalFormatting>
  <conditionalFormatting sqref="H9">
    <cfRule type="cellIs" dxfId="1563" priority="1549" operator="equal">
      <formula>"jan."</formula>
    </cfRule>
  </conditionalFormatting>
  <conditionalFormatting sqref="I9">
    <cfRule type="cellIs" dxfId="1562" priority="1548" operator="equal">
      <formula>"jan."</formula>
    </cfRule>
  </conditionalFormatting>
  <conditionalFormatting sqref="H9">
    <cfRule type="cellIs" dxfId="1561" priority="1547" operator="equal">
      <formula>"jan."</formula>
    </cfRule>
  </conditionalFormatting>
  <conditionalFormatting sqref="I9">
    <cfRule type="cellIs" dxfId="1560" priority="1546" operator="equal">
      <formula>"jan."</formula>
    </cfRule>
  </conditionalFormatting>
  <conditionalFormatting sqref="G9">
    <cfRule type="cellIs" dxfId="1559" priority="1545" operator="equal">
      <formula>"jan."</formula>
    </cfRule>
  </conditionalFormatting>
  <conditionalFormatting sqref="H9">
    <cfRule type="cellIs" dxfId="1558" priority="1544" operator="equal">
      <formula>"jan."</formula>
    </cfRule>
  </conditionalFormatting>
  <conditionalFormatting sqref="J9">
    <cfRule type="cellIs" dxfId="1557" priority="1543" operator="equal">
      <formula>"jan."</formula>
    </cfRule>
  </conditionalFormatting>
  <conditionalFormatting sqref="M9">
    <cfRule type="cellIs" dxfId="1556" priority="1542" operator="equal">
      <formula>"jan."</formula>
    </cfRule>
  </conditionalFormatting>
  <conditionalFormatting sqref="N9">
    <cfRule type="cellIs" dxfId="1555" priority="1541" operator="equal">
      <formula>"jan."</formula>
    </cfRule>
  </conditionalFormatting>
  <conditionalFormatting sqref="O9">
    <cfRule type="cellIs" dxfId="1554" priority="1540" operator="equal">
      <formula>"jan."</formula>
    </cfRule>
  </conditionalFormatting>
  <conditionalFormatting sqref="N9">
    <cfRule type="cellIs" dxfId="1553" priority="1539" operator="equal">
      <formula>"jan."</formula>
    </cfRule>
  </conditionalFormatting>
  <conditionalFormatting sqref="M9">
    <cfRule type="cellIs" dxfId="1552" priority="1538" operator="equal">
      <formula>"jan."</formula>
    </cfRule>
  </conditionalFormatting>
  <conditionalFormatting sqref="N9">
    <cfRule type="cellIs" dxfId="1551" priority="1537" operator="equal">
      <formula>"jan."</formula>
    </cfRule>
  </conditionalFormatting>
  <conditionalFormatting sqref="M9">
    <cfRule type="cellIs" dxfId="1550" priority="1536" operator="equal">
      <formula>"jan."</formula>
    </cfRule>
  </conditionalFormatting>
  <conditionalFormatting sqref="N9">
    <cfRule type="cellIs" dxfId="1549" priority="1535" operator="equal">
      <formula>"jan."</formula>
    </cfRule>
  </conditionalFormatting>
  <conditionalFormatting sqref="L9">
    <cfRule type="cellIs" dxfId="1548" priority="1534" operator="equal">
      <formula>"jan."</formula>
    </cfRule>
  </conditionalFormatting>
  <conditionalFormatting sqref="M9">
    <cfRule type="cellIs" dxfId="1547" priority="1533" operator="equal">
      <formula>"jan."</formula>
    </cfRule>
  </conditionalFormatting>
  <conditionalFormatting sqref="M9">
    <cfRule type="cellIs" dxfId="1546" priority="1532" operator="equal">
      <formula>"jan."</formula>
    </cfRule>
  </conditionalFormatting>
  <conditionalFormatting sqref="L9">
    <cfRule type="cellIs" dxfId="1545" priority="1531" operator="equal">
      <formula>"jan."</formula>
    </cfRule>
  </conditionalFormatting>
  <conditionalFormatting sqref="M9">
    <cfRule type="cellIs" dxfId="1544" priority="1530" operator="equal">
      <formula>"jan."</formula>
    </cfRule>
  </conditionalFormatting>
  <conditionalFormatting sqref="L9">
    <cfRule type="cellIs" dxfId="1543" priority="1529" operator="equal">
      <formula>"jan."</formula>
    </cfRule>
  </conditionalFormatting>
  <conditionalFormatting sqref="M9">
    <cfRule type="cellIs" dxfId="1542" priority="1528" operator="equal">
      <formula>"jan."</formula>
    </cfRule>
  </conditionalFormatting>
  <conditionalFormatting sqref="K9">
    <cfRule type="cellIs" dxfId="1541" priority="1527" operator="equal">
      <formula>"jan."</formula>
    </cfRule>
  </conditionalFormatting>
  <conditionalFormatting sqref="L9">
    <cfRule type="cellIs" dxfId="1540" priority="1526" operator="equal">
      <formula>"jan."</formula>
    </cfRule>
  </conditionalFormatting>
  <conditionalFormatting sqref="N9">
    <cfRule type="cellIs" dxfId="1539" priority="1525" operator="equal">
      <formula>"jan."</formula>
    </cfRule>
  </conditionalFormatting>
  <conditionalFormatting sqref="M9">
    <cfRule type="cellIs" dxfId="1538" priority="1524" operator="equal">
      <formula>"jan."</formula>
    </cfRule>
  </conditionalFormatting>
  <conditionalFormatting sqref="L9">
    <cfRule type="cellIs" dxfId="1537" priority="1523" operator="equal">
      <formula>"jan."</formula>
    </cfRule>
  </conditionalFormatting>
  <conditionalFormatting sqref="M9">
    <cfRule type="cellIs" dxfId="1536" priority="1522" operator="equal">
      <formula>"jan."</formula>
    </cfRule>
  </conditionalFormatting>
  <conditionalFormatting sqref="L9">
    <cfRule type="cellIs" dxfId="1535" priority="1521" operator="equal">
      <formula>"jan."</formula>
    </cfRule>
  </conditionalFormatting>
  <conditionalFormatting sqref="M9">
    <cfRule type="cellIs" dxfId="1534" priority="1520" operator="equal">
      <formula>"jan."</formula>
    </cfRule>
  </conditionalFormatting>
  <conditionalFormatting sqref="K9">
    <cfRule type="cellIs" dxfId="1533" priority="1519" operator="equal">
      <formula>"jan."</formula>
    </cfRule>
  </conditionalFormatting>
  <conditionalFormatting sqref="L9">
    <cfRule type="cellIs" dxfId="1532" priority="1518" operator="equal">
      <formula>"jan."</formula>
    </cfRule>
  </conditionalFormatting>
  <conditionalFormatting sqref="N9">
    <cfRule type="cellIs" dxfId="1531" priority="1517" operator="equal">
      <formula>"jan."</formula>
    </cfRule>
  </conditionalFormatting>
  <conditionalFormatting sqref="L9">
    <cfRule type="cellIs" dxfId="1530" priority="1516" operator="equal">
      <formula>"jan."</formula>
    </cfRule>
  </conditionalFormatting>
  <conditionalFormatting sqref="K9">
    <cfRule type="cellIs" dxfId="1529" priority="1515" operator="equal">
      <formula>"jan."</formula>
    </cfRule>
  </conditionalFormatting>
  <conditionalFormatting sqref="L9">
    <cfRule type="cellIs" dxfId="1528" priority="1514" operator="equal">
      <formula>"jan."</formula>
    </cfRule>
  </conditionalFormatting>
  <conditionalFormatting sqref="K9">
    <cfRule type="cellIs" dxfId="1527" priority="1513" operator="equal">
      <formula>"jan."</formula>
    </cfRule>
  </conditionalFormatting>
  <conditionalFormatting sqref="L9">
    <cfRule type="cellIs" dxfId="1526" priority="1512" operator="equal">
      <formula>"jan."</formula>
    </cfRule>
  </conditionalFormatting>
  <conditionalFormatting sqref="J9">
    <cfRule type="cellIs" dxfId="1525" priority="1511" operator="equal">
      <formula>"jan."</formula>
    </cfRule>
  </conditionalFormatting>
  <conditionalFormatting sqref="K9">
    <cfRule type="cellIs" dxfId="1524" priority="1510" operator="equal">
      <formula>"jan."</formula>
    </cfRule>
  </conditionalFormatting>
  <conditionalFormatting sqref="M9">
    <cfRule type="cellIs" dxfId="1523" priority="1509" operator="equal">
      <formula>"jan."</formula>
    </cfRule>
  </conditionalFormatting>
  <conditionalFormatting sqref="M9">
    <cfRule type="cellIs" dxfId="1522" priority="1508" operator="equal">
      <formula>"jan."</formula>
    </cfRule>
  </conditionalFormatting>
  <conditionalFormatting sqref="L9">
    <cfRule type="cellIs" dxfId="1521" priority="1507" operator="equal">
      <formula>"jan."</formula>
    </cfRule>
  </conditionalFormatting>
  <conditionalFormatting sqref="M9">
    <cfRule type="cellIs" dxfId="1520" priority="1506" operator="equal">
      <formula>"jan."</formula>
    </cfRule>
  </conditionalFormatting>
  <conditionalFormatting sqref="L9">
    <cfRule type="cellIs" dxfId="1519" priority="1505" operator="equal">
      <formula>"jan."</formula>
    </cfRule>
  </conditionalFormatting>
  <conditionalFormatting sqref="M9">
    <cfRule type="cellIs" dxfId="1518" priority="1504" operator="equal">
      <formula>"jan."</formula>
    </cfRule>
  </conditionalFormatting>
  <conditionalFormatting sqref="K9">
    <cfRule type="cellIs" dxfId="1517" priority="1503" operator="equal">
      <formula>"jan."</formula>
    </cfRule>
  </conditionalFormatting>
  <conditionalFormatting sqref="L9">
    <cfRule type="cellIs" dxfId="1516" priority="1502" operator="equal">
      <formula>"jan."</formula>
    </cfRule>
  </conditionalFormatting>
  <conditionalFormatting sqref="N9">
    <cfRule type="cellIs" dxfId="1515" priority="1501" operator="equal">
      <formula>"jan."</formula>
    </cfRule>
  </conditionalFormatting>
  <conditionalFormatting sqref="L9">
    <cfRule type="cellIs" dxfId="1514" priority="1500" operator="equal">
      <formula>"jan."</formula>
    </cfRule>
  </conditionalFormatting>
  <conditionalFormatting sqref="K9">
    <cfRule type="cellIs" dxfId="1513" priority="1499" operator="equal">
      <formula>"jan."</formula>
    </cfRule>
  </conditionalFormatting>
  <conditionalFormatting sqref="L9">
    <cfRule type="cellIs" dxfId="1512" priority="1498" operator="equal">
      <formula>"jan."</formula>
    </cfRule>
  </conditionalFormatting>
  <conditionalFormatting sqref="K9">
    <cfRule type="cellIs" dxfId="1511" priority="1497" operator="equal">
      <formula>"jan."</formula>
    </cfRule>
  </conditionalFormatting>
  <conditionalFormatting sqref="L9">
    <cfRule type="cellIs" dxfId="1510" priority="1496" operator="equal">
      <formula>"jan."</formula>
    </cfRule>
  </conditionalFormatting>
  <conditionalFormatting sqref="J9">
    <cfRule type="cellIs" dxfId="1509" priority="1495" operator="equal">
      <formula>"jan."</formula>
    </cfRule>
  </conditionalFormatting>
  <conditionalFormatting sqref="K9">
    <cfRule type="cellIs" dxfId="1508" priority="1494" operator="equal">
      <formula>"jan."</formula>
    </cfRule>
  </conditionalFormatting>
  <conditionalFormatting sqref="M9">
    <cfRule type="cellIs" dxfId="1507" priority="1493" operator="equal">
      <formula>"jan."</formula>
    </cfRule>
  </conditionalFormatting>
  <conditionalFormatting sqref="L9">
    <cfRule type="cellIs" dxfId="1506" priority="1492" operator="equal">
      <formula>"jan."</formula>
    </cfRule>
  </conditionalFormatting>
  <conditionalFormatting sqref="K9">
    <cfRule type="cellIs" dxfId="1505" priority="1491" operator="equal">
      <formula>"jan."</formula>
    </cfRule>
  </conditionalFormatting>
  <conditionalFormatting sqref="L9">
    <cfRule type="cellIs" dxfId="1504" priority="1490" operator="equal">
      <formula>"jan."</formula>
    </cfRule>
  </conditionalFormatting>
  <conditionalFormatting sqref="K9">
    <cfRule type="cellIs" dxfId="1503" priority="1489" operator="equal">
      <formula>"jan."</formula>
    </cfRule>
  </conditionalFormatting>
  <conditionalFormatting sqref="L9">
    <cfRule type="cellIs" dxfId="1502" priority="1488" operator="equal">
      <formula>"jan."</formula>
    </cfRule>
  </conditionalFormatting>
  <conditionalFormatting sqref="J9">
    <cfRule type="cellIs" dxfId="1501" priority="1487" operator="equal">
      <formula>"jan."</formula>
    </cfRule>
  </conditionalFormatting>
  <conditionalFormatting sqref="K9">
    <cfRule type="cellIs" dxfId="1500" priority="1486" operator="equal">
      <formula>"jan."</formula>
    </cfRule>
  </conditionalFormatting>
  <conditionalFormatting sqref="M9">
    <cfRule type="cellIs" dxfId="1499" priority="1485" operator="equal">
      <formula>"jan."</formula>
    </cfRule>
  </conditionalFormatting>
  <conditionalFormatting sqref="K9">
    <cfRule type="cellIs" dxfId="1498" priority="1484" operator="equal">
      <formula>"jan."</formula>
    </cfRule>
  </conditionalFormatting>
  <conditionalFormatting sqref="J9">
    <cfRule type="cellIs" dxfId="1497" priority="1483" operator="equal">
      <formula>"jan."</formula>
    </cfRule>
  </conditionalFormatting>
  <conditionalFormatting sqref="K9">
    <cfRule type="cellIs" dxfId="1496" priority="1482" operator="equal">
      <formula>"jan."</formula>
    </cfRule>
  </conditionalFormatting>
  <conditionalFormatting sqref="J9">
    <cfRule type="cellIs" dxfId="1495" priority="1481" operator="equal">
      <formula>"jan."</formula>
    </cfRule>
  </conditionalFormatting>
  <conditionalFormatting sqref="K9">
    <cfRule type="cellIs" dxfId="1494" priority="1480" operator="equal">
      <formula>"jan."</formula>
    </cfRule>
  </conditionalFormatting>
  <conditionalFormatting sqref="I9">
    <cfRule type="cellIs" dxfId="1493" priority="1479" operator="equal">
      <formula>"jan."</formula>
    </cfRule>
  </conditionalFormatting>
  <conditionalFormatting sqref="J9">
    <cfRule type="cellIs" dxfId="1492" priority="1478" operator="equal">
      <formula>"jan."</formula>
    </cfRule>
  </conditionalFormatting>
  <conditionalFormatting sqref="L9">
    <cfRule type="cellIs" dxfId="1491" priority="1477" operator="equal">
      <formula>"jan."</formula>
    </cfRule>
  </conditionalFormatting>
  <conditionalFormatting sqref="M9">
    <cfRule type="cellIs" dxfId="1490" priority="1476" operator="equal">
      <formula>"jan."</formula>
    </cfRule>
  </conditionalFormatting>
  <conditionalFormatting sqref="L9">
    <cfRule type="cellIs" dxfId="1489" priority="1475" operator="equal">
      <formula>"jan."</formula>
    </cfRule>
  </conditionalFormatting>
  <conditionalFormatting sqref="M9">
    <cfRule type="cellIs" dxfId="1488" priority="1474" operator="equal">
      <formula>"jan."</formula>
    </cfRule>
  </conditionalFormatting>
  <conditionalFormatting sqref="L9">
    <cfRule type="cellIs" dxfId="1487" priority="1473" operator="equal">
      <formula>"jan."</formula>
    </cfRule>
  </conditionalFormatting>
  <conditionalFormatting sqref="M9">
    <cfRule type="cellIs" dxfId="1486" priority="1472" operator="equal">
      <formula>"jan."</formula>
    </cfRule>
  </conditionalFormatting>
  <conditionalFormatting sqref="K9">
    <cfRule type="cellIs" dxfId="1485" priority="1471" operator="equal">
      <formula>"jan."</formula>
    </cfRule>
  </conditionalFormatting>
  <conditionalFormatting sqref="L9">
    <cfRule type="cellIs" dxfId="1484" priority="1470" operator="equal">
      <formula>"jan."</formula>
    </cfRule>
  </conditionalFormatting>
  <conditionalFormatting sqref="L9">
    <cfRule type="cellIs" dxfId="1483" priority="1469" operator="equal">
      <formula>"jan."</formula>
    </cfRule>
  </conditionalFormatting>
  <conditionalFormatting sqref="K9">
    <cfRule type="cellIs" dxfId="1482" priority="1468" operator="equal">
      <formula>"jan."</formula>
    </cfRule>
  </conditionalFormatting>
  <conditionalFormatting sqref="L9">
    <cfRule type="cellIs" dxfId="1481" priority="1467" operator="equal">
      <formula>"jan."</formula>
    </cfRule>
  </conditionalFormatting>
  <conditionalFormatting sqref="K9">
    <cfRule type="cellIs" dxfId="1480" priority="1466" operator="equal">
      <formula>"jan."</formula>
    </cfRule>
  </conditionalFormatting>
  <conditionalFormatting sqref="L9">
    <cfRule type="cellIs" dxfId="1479" priority="1465" operator="equal">
      <formula>"jan."</formula>
    </cfRule>
  </conditionalFormatting>
  <conditionalFormatting sqref="J9">
    <cfRule type="cellIs" dxfId="1478" priority="1464" operator="equal">
      <formula>"jan."</formula>
    </cfRule>
  </conditionalFormatting>
  <conditionalFormatting sqref="K9">
    <cfRule type="cellIs" dxfId="1477" priority="1463" operator="equal">
      <formula>"jan."</formula>
    </cfRule>
  </conditionalFormatting>
  <conditionalFormatting sqref="M9">
    <cfRule type="cellIs" dxfId="1476" priority="1462" operator="equal">
      <formula>"jan."</formula>
    </cfRule>
  </conditionalFormatting>
  <conditionalFormatting sqref="L9">
    <cfRule type="cellIs" dxfId="1475" priority="1461" operator="equal">
      <formula>"jan."</formula>
    </cfRule>
  </conditionalFormatting>
  <conditionalFormatting sqref="K9">
    <cfRule type="cellIs" dxfId="1474" priority="1460" operator="equal">
      <formula>"jan."</formula>
    </cfRule>
  </conditionalFormatting>
  <conditionalFormatting sqref="L9">
    <cfRule type="cellIs" dxfId="1473" priority="1459" operator="equal">
      <formula>"jan."</formula>
    </cfRule>
  </conditionalFormatting>
  <conditionalFormatting sqref="K9">
    <cfRule type="cellIs" dxfId="1472" priority="1458" operator="equal">
      <formula>"jan."</formula>
    </cfRule>
  </conditionalFormatting>
  <conditionalFormatting sqref="L9">
    <cfRule type="cellIs" dxfId="1471" priority="1457" operator="equal">
      <formula>"jan."</formula>
    </cfRule>
  </conditionalFormatting>
  <conditionalFormatting sqref="J9">
    <cfRule type="cellIs" dxfId="1470" priority="1456" operator="equal">
      <formula>"jan."</formula>
    </cfRule>
  </conditionalFormatting>
  <conditionalFormatting sqref="K9">
    <cfRule type="cellIs" dxfId="1469" priority="1455" operator="equal">
      <formula>"jan."</formula>
    </cfRule>
  </conditionalFormatting>
  <conditionalFormatting sqref="M9">
    <cfRule type="cellIs" dxfId="1468" priority="1454" operator="equal">
      <formula>"jan."</formula>
    </cfRule>
  </conditionalFormatting>
  <conditionalFormatting sqref="K9">
    <cfRule type="cellIs" dxfId="1467" priority="1453" operator="equal">
      <formula>"jan."</formula>
    </cfRule>
  </conditionalFormatting>
  <conditionalFormatting sqref="J9">
    <cfRule type="cellIs" dxfId="1466" priority="1452" operator="equal">
      <formula>"jan."</formula>
    </cfRule>
  </conditionalFormatting>
  <conditionalFormatting sqref="K9">
    <cfRule type="cellIs" dxfId="1465" priority="1451" operator="equal">
      <formula>"jan."</formula>
    </cfRule>
  </conditionalFormatting>
  <conditionalFormatting sqref="J9">
    <cfRule type="cellIs" dxfId="1464" priority="1450" operator="equal">
      <formula>"jan."</formula>
    </cfRule>
  </conditionalFormatting>
  <conditionalFormatting sqref="K9">
    <cfRule type="cellIs" dxfId="1463" priority="1449" operator="equal">
      <formula>"jan."</formula>
    </cfRule>
  </conditionalFormatting>
  <conditionalFormatting sqref="I9">
    <cfRule type="cellIs" dxfId="1462" priority="1448" operator="equal">
      <formula>"jan."</formula>
    </cfRule>
  </conditionalFormatting>
  <conditionalFormatting sqref="J9">
    <cfRule type="cellIs" dxfId="1461" priority="1447" operator="equal">
      <formula>"jan."</formula>
    </cfRule>
  </conditionalFormatting>
  <conditionalFormatting sqref="L9">
    <cfRule type="cellIs" dxfId="1460" priority="1446" operator="equal">
      <formula>"jan."</formula>
    </cfRule>
  </conditionalFormatting>
  <conditionalFormatting sqref="L9">
    <cfRule type="cellIs" dxfId="1459" priority="1445" operator="equal">
      <formula>"jan."</formula>
    </cfRule>
  </conditionalFormatting>
  <conditionalFormatting sqref="K9">
    <cfRule type="cellIs" dxfId="1458" priority="1444" operator="equal">
      <formula>"jan."</formula>
    </cfRule>
  </conditionalFormatting>
  <conditionalFormatting sqref="L9">
    <cfRule type="cellIs" dxfId="1457" priority="1443" operator="equal">
      <formula>"jan."</formula>
    </cfRule>
  </conditionalFormatting>
  <conditionalFormatting sqref="K9">
    <cfRule type="cellIs" dxfId="1456" priority="1442" operator="equal">
      <formula>"jan."</formula>
    </cfRule>
  </conditionalFormatting>
  <conditionalFormatting sqref="L9">
    <cfRule type="cellIs" dxfId="1455" priority="1441" operator="equal">
      <formula>"jan."</formula>
    </cfRule>
  </conditionalFormatting>
  <conditionalFormatting sqref="J9">
    <cfRule type="cellIs" dxfId="1454" priority="1440" operator="equal">
      <formula>"jan."</formula>
    </cfRule>
  </conditionalFormatting>
  <conditionalFormatting sqref="K9">
    <cfRule type="cellIs" dxfId="1453" priority="1439" operator="equal">
      <formula>"jan."</formula>
    </cfRule>
  </conditionalFormatting>
  <conditionalFormatting sqref="M9">
    <cfRule type="cellIs" dxfId="1452" priority="1438" operator="equal">
      <formula>"jan."</formula>
    </cfRule>
  </conditionalFormatting>
  <conditionalFormatting sqref="K9">
    <cfRule type="cellIs" dxfId="1451" priority="1437" operator="equal">
      <formula>"jan."</formula>
    </cfRule>
  </conditionalFormatting>
  <conditionalFormatting sqref="J9">
    <cfRule type="cellIs" dxfId="1450" priority="1436" operator="equal">
      <formula>"jan."</formula>
    </cfRule>
  </conditionalFormatting>
  <conditionalFormatting sqref="K9">
    <cfRule type="cellIs" dxfId="1449" priority="1435" operator="equal">
      <formula>"jan."</formula>
    </cfRule>
  </conditionalFormatting>
  <conditionalFormatting sqref="J9">
    <cfRule type="cellIs" dxfId="1448" priority="1434" operator="equal">
      <formula>"jan."</formula>
    </cfRule>
  </conditionalFormatting>
  <conditionalFormatting sqref="K9">
    <cfRule type="cellIs" dxfId="1447" priority="1433" operator="equal">
      <formula>"jan."</formula>
    </cfRule>
  </conditionalFormatting>
  <conditionalFormatting sqref="I9">
    <cfRule type="cellIs" dxfId="1446" priority="1432" operator="equal">
      <formula>"jan."</formula>
    </cfRule>
  </conditionalFormatting>
  <conditionalFormatting sqref="J9">
    <cfRule type="cellIs" dxfId="1445" priority="1431" operator="equal">
      <formula>"jan."</formula>
    </cfRule>
  </conditionalFormatting>
  <conditionalFormatting sqref="L9">
    <cfRule type="cellIs" dxfId="1444" priority="1430" operator="equal">
      <formula>"jan."</formula>
    </cfRule>
  </conditionalFormatting>
  <conditionalFormatting sqref="K9">
    <cfRule type="cellIs" dxfId="1443" priority="1429" operator="equal">
      <formula>"jan."</formula>
    </cfRule>
  </conditionalFormatting>
  <conditionalFormatting sqref="J9">
    <cfRule type="cellIs" dxfId="1442" priority="1428" operator="equal">
      <formula>"jan."</formula>
    </cfRule>
  </conditionalFormatting>
  <conditionalFormatting sqref="K9">
    <cfRule type="cellIs" dxfId="1441" priority="1427" operator="equal">
      <formula>"jan."</formula>
    </cfRule>
  </conditionalFormatting>
  <conditionalFormatting sqref="J9">
    <cfRule type="cellIs" dxfId="1440" priority="1426" operator="equal">
      <formula>"jan."</formula>
    </cfRule>
  </conditionalFormatting>
  <conditionalFormatting sqref="K9">
    <cfRule type="cellIs" dxfId="1439" priority="1425" operator="equal">
      <formula>"jan."</formula>
    </cfRule>
  </conditionalFormatting>
  <conditionalFormatting sqref="I9">
    <cfRule type="cellIs" dxfId="1438" priority="1424" operator="equal">
      <formula>"jan."</formula>
    </cfRule>
  </conditionalFormatting>
  <conditionalFormatting sqref="J9">
    <cfRule type="cellIs" dxfId="1437" priority="1423" operator="equal">
      <formula>"jan."</formula>
    </cfRule>
  </conditionalFormatting>
  <conditionalFormatting sqref="L9">
    <cfRule type="cellIs" dxfId="1436" priority="1422" operator="equal">
      <formula>"jan."</formula>
    </cfRule>
  </conditionalFormatting>
  <conditionalFormatting sqref="J9">
    <cfRule type="cellIs" dxfId="1435" priority="1421" operator="equal">
      <formula>"jan."</formula>
    </cfRule>
  </conditionalFormatting>
  <conditionalFormatting sqref="I9">
    <cfRule type="cellIs" dxfId="1434" priority="1420" operator="equal">
      <formula>"jan."</formula>
    </cfRule>
  </conditionalFormatting>
  <conditionalFormatting sqref="J9">
    <cfRule type="cellIs" dxfId="1433" priority="1419" operator="equal">
      <formula>"jan."</formula>
    </cfRule>
  </conditionalFormatting>
  <conditionalFormatting sqref="I9">
    <cfRule type="cellIs" dxfId="1432" priority="1418" operator="equal">
      <formula>"jan."</formula>
    </cfRule>
  </conditionalFormatting>
  <conditionalFormatting sqref="J9">
    <cfRule type="cellIs" dxfId="1431" priority="1417" operator="equal">
      <formula>"jan."</formula>
    </cfRule>
  </conditionalFormatting>
  <conditionalFormatting sqref="H9">
    <cfRule type="cellIs" dxfId="1430" priority="1416" operator="equal">
      <formula>"jan."</formula>
    </cfRule>
  </conditionalFormatting>
  <conditionalFormatting sqref="I9">
    <cfRule type="cellIs" dxfId="1429" priority="1415" operator="equal">
      <formula>"jan."</formula>
    </cfRule>
  </conditionalFormatting>
  <conditionalFormatting sqref="K9">
    <cfRule type="cellIs" dxfId="1428" priority="1414" operator="equal">
      <formula>"jan."</formula>
    </cfRule>
  </conditionalFormatting>
  <conditionalFormatting sqref="N9">
    <cfRule type="cellIs" dxfId="1427" priority="1413" operator="equal">
      <formula>"jan."</formula>
    </cfRule>
  </conditionalFormatting>
  <conditionalFormatting sqref="M9">
    <cfRule type="cellIs" dxfId="1426" priority="1412" operator="equal">
      <formula>"jan."</formula>
    </cfRule>
  </conditionalFormatting>
  <conditionalFormatting sqref="L9">
    <cfRule type="cellIs" dxfId="1425" priority="1411" operator="equal">
      <formula>"jan."</formula>
    </cfRule>
  </conditionalFormatting>
  <conditionalFormatting sqref="M9">
    <cfRule type="cellIs" dxfId="1424" priority="1410" operator="equal">
      <formula>"jan."</formula>
    </cfRule>
  </conditionalFormatting>
  <conditionalFormatting sqref="L9">
    <cfRule type="cellIs" dxfId="1423" priority="1409" operator="equal">
      <formula>"jan."</formula>
    </cfRule>
  </conditionalFormatting>
  <conditionalFormatting sqref="M9">
    <cfRule type="cellIs" dxfId="1422" priority="1408" operator="equal">
      <formula>"jan."</formula>
    </cfRule>
  </conditionalFormatting>
  <conditionalFormatting sqref="K9">
    <cfRule type="cellIs" dxfId="1421" priority="1407" operator="equal">
      <formula>"jan."</formula>
    </cfRule>
  </conditionalFormatting>
  <conditionalFormatting sqref="L9">
    <cfRule type="cellIs" dxfId="1420" priority="1406" operator="equal">
      <formula>"jan."</formula>
    </cfRule>
  </conditionalFormatting>
  <conditionalFormatting sqref="L9">
    <cfRule type="cellIs" dxfId="1419" priority="1405" operator="equal">
      <formula>"jan."</formula>
    </cfRule>
  </conditionalFormatting>
  <conditionalFormatting sqref="K9">
    <cfRule type="cellIs" dxfId="1418" priority="1404" operator="equal">
      <formula>"jan."</formula>
    </cfRule>
  </conditionalFormatting>
  <conditionalFormatting sqref="L9">
    <cfRule type="cellIs" dxfId="1417" priority="1403" operator="equal">
      <formula>"jan."</formula>
    </cfRule>
  </conditionalFormatting>
  <conditionalFormatting sqref="K9">
    <cfRule type="cellIs" dxfId="1416" priority="1402" operator="equal">
      <formula>"jan."</formula>
    </cfRule>
  </conditionalFormatting>
  <conditionalFormatting sqref="L9">
    <cfRule type="cellIs" dxfId="1415" priority="1401" operator="equal">
      <formula>"jan."</formula>
    </cfRule>
  </conditionalFormatting>
  <conditionalFormatting sqref="J9">
    <cfRule type="cellIs" dxfId="1414" priority="1400" operator="equal">
      <formula>"jan."</formula>
    </cfRule>
  </conditionalFormatting>
  <conditionalFormatting sqref="K9">
    <cfRule type="cellIs" dxfId="1413" priority="1399" operator="equal">
      <formula>"jan."</formula>
    </cfRule>
  </conditionalFormatting>
  <conditionalFormatting sqref="M9">
    <cfRule type="cellIs" dxfId="1412" priority="1398" operator="equal">
      <formula>"jan."</formula>
    </cfRule>
  </conditionalFormatting>
  <conditionalFormatting sqref="L9">
    <cfRule type="cellIs" dxfId="1411" priority="1397" operator="equal">
      <formula>"jan."</formula>
    </cfRule>
  </conditionalFormatting>
  <conditionalFormatting sqref="K9">
    <cfRule type="cellIs" dxfId="1410" priority="1396" operator="equal">
      <formula>"jan."</formula>
    </cfRule>
  </conditionalFormatting>
  <conditionalFormatting sqref="L9">
    <cfRule type="cellIs" dxfId="1409" priority="1395" operator="equal">
      <formula>"jan."</formula>
    </cfRule>
  </conditionalFormatting>
  <conditionalFormatting sqref="K9">
    <cfRule type="cellIs" dxfId="1408" priority="1394" operator="equal">
      <formula>"jan."</formula>
    </cfRule>
  </conditionalFormatting>
  <conditionalFormatting sqref="L9">
    <cfRule type="cellIs" dxfId="1407" priority="1393" operator="equal">
      <formula>"jan."</formula>
    </cfRule>
  </conditionalFormatting>
  <conditionalFormatting sqref="J9">
    <cfRule type="cellIs" dxfId="1406" priority="1392" operator="equal">
      <formula>"jan."</formula>
    </cfRule>
  </conditionalFormatting>
  <conditionalFormatting sqref="K9">
    <cfRule type="cellIs" dxfId="1405" priority="1391" operator="equal">
      <formula>"jan."</formula>
    </cfRule>
  </conditionalFormatting>
  <conditionalFormatting sqref="M9">
    <cfRule type="cellIs" dxfId="1404" priority="1390" operator="equal">
      <formula>"jan."</formula>
    </cfRule>
  </conditionalFormatting>
  <conditionalFormatting sqref="K9">
    <cfRule type="cellIs" dxfId="1403" priority="1389" operator="equal">
      <formula>"jan."</formula>
    </cfRule>
  </conditionalFormatting>
  <conditionalFormatting sqref="J9">
    <cfRule type="cellIs" dxfId="1402" priority="1388" operator="equal">
      <formula>"jan."</formula>
    </cfRule>
  </conditionalFormatting>
  <conditionalFormatting sqref="K9">
    <cfRule type="cellIs" dxfId="1401" priority="1387" operator="equal">
      <formula>"jan."</formula>
    </cfRule>
  </conditionalFormatting>
  <conditionalFormatting sqref="J9">
    <cfRule type="cellIs" dxfId="1400" priority="1386" operator="equal">
      <formula>"jan."</formula>
    </cfRule>
  </conditionalFormatting>
  <conditionalFormatting sqref="K9">
    <cfRule type="cellIs" dxfId="1399" priority="1385" operator="equal">
      <formula>"jan."</formula>
    </cfRule>
  </conditionalFormatting>
  <conditionalFormatting sqref="I9">
    <cfRule type="cellIs" dxfId="1398" priority="1384" operator="equal">
      <formula>"jan."</formula>
    </cfRule>
  </conditionalFormatting>
  <conditionalFormatting sqref="J9">
    <cfRule type="cellIs" dxfId="1397" priority="1383" operator="equal">
      <formula>"jan."</formula>
    </cfRule>
  </conditionalFormatting>
  <conditionalFormatting sqref="L9">
    <cfRule type="cellIs" dxfId="1396" priority="1382" operator="equal">
      <formula>"jan."</formula>
    </cfRule>
  </conditionalFormatting>
  <conditionalFormatting sqref="L9">
    <cfRule type="cellIs" dxfId="1395" priority="1381" operator="equal">
      <formula>"jan."</formula>
    </cfRule>
  </conditionalFormatting>
  <conditionalFormatting sqref="K9">
    <cfRule type="cellIs" dxfId="1394" priority="1380" operator="equal">
      <formula>"jan."</formula>
    </cfRule>
  </conditionalFormatting>
  <conditionalFormatting sqref="L9">
    <cfRule type="cellIs" dxfId="1393" priority="1379" operator="equal">
      <formula>"jan."</formula>
    </cfRule>
  </conditionalFormatting>
  <conditionalFormatting sqref="K9">
    <cfRule type="cellIs" dxfId="1392" priority="1378" operator="equal">
      <formula>"jan."</formula>
    </cfRule>
  </conditionalFormatting>
  <conditionalFormatting sqref="L9">
    <cfRule type="cellIs" dxfId="1391" priority="1377" operator="equal">
      <formula>"jan."</formula>
    </cfRule>
  </conditionalFormatting>
  <conditionalFormatting sqref="J9">
    <cfRule type="cellIs" dxfId="1390" priority="1376" operator="equal">
      <formula>"jan."</formula>
    </cfRule>
  </conditionalFormatting>
  <conditionalFormatting sqref="K9">
    <cfRule type="cellIs" dxfId="1389" priority="1375" operator="equal">
      <formula>"jan."</formula>
    </cfRule>
  </conditionalFormatting>
  <conditionalFormatting sqref="M9">
    <cfRule type="cellIs" dxfId="1388" priority="1374" operator="equal">
      <formula>"jan."</formula>
    </cfRule>
  </conditionalFormatting>
  <conditionalFormatting sqref="K9">
    <cfRule type="cellIs" dxfId="1387" priority="1373" operator="equal">
      <formula>"jan."</formula>
    </cfRule>
  </conditionalFormatting>
  <conditionalFormatting sqref="J9">
    <cfRule type="cellIs" dxfId="1386" priority="1372" operator="equal">
      <formula>"jan."</formula>
    </cfRule>
  </conditionalFormatting>
  <conditionalFormatting sqref="K9">
    <cfRule type="cellIs" dxfId="1385" priority="1371" operator="equal">
      <formula>"jan."</formula>
    </cfRule>
  </conditionalFormatting>
  <conditionalFormatting sqref="J9">
    <cfRule type="cellIs" dxfId="1384" priority="1370" operator="equal">
      <formula>"jan."</formula>
    </cfRule>
  </conditionalFormatting>
  <conditionalFormatting sqref="K9">
    <cfRule type="cellIs" dxfId="1383" priority="1369" operator="equal">
      <formula>"jan."</formula>
    </cfRule>
  </conditionalFormatting>
  <conditionalFormatting sqref="I9">
    <cfRule type="cellIs" dxfId="1382" priority="1368" operator="equal">
      <formula>"jan."</formula>
    </cfRule>
  </conditionalFormatting>
  <conditionalFormatting sqref="J9">
    <cfRule type="cellIs" dxfId="1381" priority="1367" operator="equal">
      <formula>"jan."</formula>
    </cfRule>
  </conditionalFormatting>
  <conditionalFormatting sqref="L9">
    <cfRule type="cellIs" dxfId="1380" priority="1366" operator="equal">
      <formula>"jan."</formula>
    </cfRule>
  </conditionalFormatting>
  <conditionalFormatting sqref="K9">
    <cfRule type="cellIs" dxfId="1379" priority="1365" operator="equal">
      <formula>"jan."</formula>
    </cfRule>
  </conditionalFormatting>
  <conditionalFormatting sqref="J9">
    <cfRule type="cellIs" dxfId="1378" priority="1364" operator="equal">
      <formula>"jan."</formula>
    </cfRule>
  </conditionalFormatting>
  <conditionalFormatting sqref="K9">
    <cfRule type="cellIs" dxfId="1377" priority="1363" operator="equal">
      <formula>"jan."</formula>
    </cfRule>
  </conditionalFormatting>
  <conditionalFormatting sqref="J9">
    <cfRule type="cellIs" dxfId="1376" priority="1362" operator="equal">
      <formula>"jan."</formula>
    </cfRule>
  </conditionalFormatting>
  <conditionalFormatting sqref="K9">
    <cfRule type="cellIs" dxfId="1375" priority="1361" operator="equal">
      <formula>"jan."</formula>
    </cfRule>
  </conditionalFormatting>
  <conditionalFormatting sqref="I9">
    <cfRule type="cellIs" dxfId="1374" priority="1360" operator="equal">
      <formula>"jan."</formula>
    </cfRule>
  </conditionalFormatting>
  <conditionalFormatting sqref="J9">
    <cfRule type="cellIs" dxfId="1373" priority="1359" operator="equal">
      <formula>"jan."</formula>
    </cfRule>
  </conditionalFormatting>
  <conditionalFormatting sqref="L9">
    <cfRule type="cellIs" dxfId="1372" priority="1358" operator="equal">
      <formula>"jan."</formula>
    </cfRule>
  </conditionalFormatting>
  <conditionalFormatting sqref="J9">
    <cfRule type="cellIs" dxfId="1371" priority="1357" operator="equal">
      <formula>"jan."</formula>
    </cfRule>
  </conditionalFormatting>
  <conditionalFormatting sqref="I9">
    <cfRule type="cellIs" dxfId="1370" priority="1356" operator="equal">
      <formula>"jan."</formula>
    </cfRule>
  </conditionalFormatting>
  <conditionalFormatting sqref="J9">
    <cfRule type="cellIs" dxfId="1369" priority="1355" operator="equal">
      <formula>"jan."</formula>
    </cfRule>
  </conditionalFormatting>
  <conditionalFormatting sqref="I9">
    <cfRule type="cellIs" dxfId="1368" priority="1354" operator="equal">
      <formula>"jan."</formula>
    </cfRule>
  </conditionalFormatting>
  <conditionalFormatting sqref="J9">
    <cfRule type="cellIs" dxfId="1367" priority="1353" operator="equal">
      <formula>"jan."</formula>
    </cfRule>
  </conditionalFormatting>
  <conditionalFormatting sqref="H9">
    <cfRule type="cellIs" dxfId="1366" priority="1352" operator="equal">
      <formula>"jan."</formula>
    </cfRule>
  </conditionalFormatting>
  <conditionalFormatting sqref="I9">
    <cfRule type="cellIs" dxfId="1365" priority="1351" operator="equal">
      <formula>"jan."</formula>
    </cfRule>
  </conditionalFormatting>
  <conditionalFormatting sqref="K9">
    <cfRule type="cellIs" dxfId="1364" priority="1350" operator="equal">
      <formula>"jan."</formula>
    </cfRule>
  </conditionalFormatting>
  <conditionalFormatting sqref="L9">
    <cfRule type="cellIs" dxfId="1363" priority="1349" operator="equal">
      <formula>"jan."</formula>
    </cfRule>
  </conditionalFormatting>
  <conditionalFormatting sqref="K9">
    <cfRule type="cellIs" dxfId="1362" priority="1348" operator="equal">
      <formula>"jan."</formula>
    </cfRule>
  </conditionalFormatting>
  <conditionalFormatting sqref="L9">
    <cfRule type="cellIs" dxfId="1361" priority="1347" operator="equal">
      <formula>"jan."</formula>
    </cfRule>
  </conditionalFormatting>
  <conditionalFormatting sqref="K9">
    <cfRule type="cellIs" dxfId="1360" priority="1346" operator="equal">
      <formula>"jan."</formula>
    </cfRule>
  </conditionalFormatting>
  <conditionalFormatting sqref="L9">
    <cfRule type="cellIs" dxfId="1359" priority="1345" operator="equal">
      <formula>"jan."</formula>
    </cfRule>
  </conditionalFormatting>
  <conditionalFormatting sqref="J9">
    <cfRule type="cellIs" dxfId="1358" priority="1344" operator="equal">
      <formula>"jan."</formula>
    </cfRule>
  </conditionalFormatting>
  <conditionalFormatting sqref="K9">
    <cfRule type="cellIs" dxfId="1357" priority="1343" operator="equal">
      <formula>"jan."</formula>
    </cfRule>
  </conditionalFormatting>
  <conditionalFormatting sqref="K9">
    <cfRule type="cellIs" dxfId="1356" priority="1342" operator="equal">
      <formula>"jan."</formula>
    </cfRule>
  </conditionalFormatting>
  <conditionalFormatting sqref="J9">
    <cfRule type="cellIs" dxfId="1355" priority="1341" operator="equal">
      <formula>"jan."</formula>
    </cfRule>
  </conditionalFormatting>
  <conditionalFormatting sqref="K9">
    <cfRule type="cellIs" dxfId="1354" priority="1340" operator="equal">
      <formula>"jan."</formula>
    </cfRule>
  </conditionalFormatting>
  <conditionalFormatting sqref="J9">
    <cfRule type="cellIs" dxfId="1353" priority="1339" operator="equal">
      <formula>"jan."</formula>
    </cfRule>
  </conditionalFormatting>
  <conditionalFormatting sqref="K9">
    <cfRule type="cellIs" dxfId="1352" priority="1338" operator="equal">
      <formula>"jan."</formula>
    </cfRule>
  </conditionalFormatting>
  <conditionalFormatting sqref="I9">
    <cfRule type="cellIs" dxfId="1351" priority="1337" operator="equal">
      <formula>"jan."</formula>
    </cfRule>
  </conditionalFormatting>
  <conditionalFormatting sqref="J9">
    <cfRule type="cellIs" dxfId="1350" priority="1336" operator="equal">
      <formula>"jan."</formula>
    </cfRule>
  </conditionalFormatting>
  <conditionalFormatting sqref="L9">
    <cfRule type="cellIs" dxfId="1349" priority="1335" operator="equal">
      <formula>"jan."</formula>
    </cfRule>
  </conditionalFormatting>
  <conditionalFormatting sqref="K9">
    <cfRule type="cellIs" dxfId="1348" priority="1334" operator="equal">
      <formula>"jan."</formula>
    </cfRule>
  </conditionalFormatting>
  <conditionalFormatting sqref="J9">
    <cfRule type="cellIs" dxfId="1347" priority="1333" operator="equal">
      <formula>"jan."</formula>
    </cfRule>
  </conditionalFormatting>
  <conditionalFormatting sqref="K9">
    <cfRule type="cellIs" dxfId="1346" priority="1332" operator="equal">
      <formula>"jan."</formula>
    </cfRule>
  </conditionalFormatting>
  <conditionalFormatting sqref="J9">
    <cfRule type="cellIs" dxfId="1345" priority="1331" operator="equal">
      <formula>"jan."</formula>
    </cfRule>
  </conditionalFormatting>
  <conditionalFormatting sqref="K9">
    <cfRule type="cellIs" dxfId="1344" priority="1330" operator="equal">
      <formula>"jan."</formula>
    </cfRule>
  </conditionalFormatting>
  <conditionalFormatting sqref="I9">
    <cfRule type="cellIs" dxfId="1343" priority="1329" operator="equal">
      <formula>"jan."</formula>
    </cfRule>
  </conditionalFormatting>
  <conditionalFormatting sqref="J9">
    <cfRule type="cellIs" dxfId="1342" priority="1328" operator="equal">
      <formula>"jan."</formula>
    </cfRule>
  </conditionalFormatting>
  <conditionalFormatting sqref="L9">
    <cfRule type="cellIs" dxfId="1341" priority="1327" operator="equal">
      <formula>"jan."</formula>
    </cfRule>
  </conditionalFormatting>
  <conditionalFormatting sqref="J9">
    <cfRule type="cellIs" dxfId="1340" priority="1326" operator="equal">
      <formula>"jan."</formula>
    </cfRule>
  </conditionalFormatting>
  <conditionalFormatting sqref="I9">
    <cfRule type="cellIs" dxfId="1339" priority="1325" operator="equal">
      <formula>"jan."</formula>
    </cfRule>
  </conditionalFormatting>
  <conditionalFormatting sqref="J9">
    <cfRule type="cellIs" dxfId="1338" priority="1324" operator="equal">
      <formula>"jan."</formula>
    </cfRule>
  </conditionalFormatting>
  <conditionalFormatting sqref="I9">
    <cfRule type="cellIs" dxfId="1337" priority="1323" operator="equal">
      <formula>"jan."</formula>
    </cfRule>
  </conditionalFormatting>
  <conditionalFormatting sqref="J9">
    <cfRule type="cellIs" dxfId="1336" priority="1322" operator="equal">
      <formula>"jan."</formula>
    </cfRule>
  </conditionalFormatting>
  <conditionalFormatting sqref="H9">
    <cfRule type="cellIs" dxfId="1335" priority="1321" operator="equal">
      <formula>"jan."</formula>
    </cfRule>
  </conditionalFormatting>
  <conditionalFormatting sqref="I9">
    <cfRule type="cellIs" dxfId="1334" priority="1320" operator="equal">
      <formula>"jan."</formula>
    </cfRule>
  </conditionalFormatting>
  <conditionalFormatting sqref="K9">
    <cfRule type="cellIs" dxfId="1333" priority="1319" operator="equal">
      <formula>"jan."</formula>
    </cfRule>
  </conditionalFormatting>
  <conditionalFormatting sqref="K9">
    <cfRule type="cellIs" dxfId="1332" priority="1318" operator="equal">
      <formula>"jan."</formula>
    </cfRule>
  </conditionalFormatting>
  <conditionalFormatting sqref="J9">
    <cfRule type="cellIs" dxfId="1331" priority="1317" operator="equal">
      <formula>"jan."</formula>
    </cfRule>
  </conditionalFormatting>
  <conditionalFormatting sqref="K9">
    <cfRule type="cellIs" dxfId="1330" priority="1316" operator="equal">
      <formula>"jan."</formula>
    </cfRule>
  </conditionalFormatting>
  <conditionalFormatting sqref="J9">
    <cfRule type="cellIs" dxfId="1329" priority="1315" operator="equal">
      <formula>"jan."</formula>
    </cfRule>
  </conditionalFormatting>
  <conditionalFormatting sqref="K9">
    <cfRule type="cellIs" dxfId="1328" priority="1314" operator="equal">
      <formula>"jan."</formula>
    </cfRule>
  </conditionalFormatting>
  <conditionalFormatting sqref="I9">
    <cfRule type="cellIs" dxfId="1327" priority="1313" operator="equal">
      <formula>"jan."</formula>
    </cfRule>
  </conditionalFormatting>
  <conditionalFormatting sqref="J9">
    <cfRule type="cellIs" dxfId="1326" priority="1312" operator="equal">
      <formula>"jan."</formula>
    </cfRule>
  </conditionalFormatting>
  <conditionalFormatting sqref="L9">
    <cfRule type="cellIs" dxfId="1325" priority="1311" operator="equal">
      <formula>"jan."</formula>
    </cfRule>
  </conditionalFormatting>
  <conditionalFormatting sqref="J9">
    <cfRule type="cellIs" dxfId="1324" priority="1310" operator="equal">
      <formula>"jan."</formula>
    </cfRule>
  </conditionalFormatting>
  <conditionalFormatting sqref="I9">
    <cfRule type="cellIs" dxfId="1323" priority="1309" operator="equal">
      <formula>"jan."</formula>
    </cfRule>
  </conditionalFormatting>
  <conditionalFormatting sqref="J9">
    <cfRule type="cellIs" dxfId="1322" priority="1308" operator="equal">
      <formula>"jan."</formula>
    </cfRule>
  </conditionalFormatting>
  <conditionalFormatting sqref="I9">
    <cfRule type="cellIs" dxfId="1321" priority="1307" operator="equal">
      <formula>"jan."</formula>
    </cfRule>
  </conditionalFormatting>
  <conditionalFormatting sqref="J9">
    <cfRule type="cellIs" dxfId="1320" priority="1306" operator="equal">
      <formula>"jan."</formula>
    </cfRule>
  </conditionalFormatting>
  <conditionalFormatting sqref="H9">
    <cfRule type="cellIs" dxfId="1319" priority="1305" operator="equal">
      <formula>"jan."</formula>
    </cfRule>
  </conditionalFormatting>
  <conditionalFormatting sqref="I9">
    <cfRule type="cellIs" dxfId="1318" priority="1304" operator="equal">
      <formula>"jan."</formula>
    </cfRule>
  </conditionalFormatting>
  <conditionalFormatting sqref="K9">
    <cfRule type="cellIs" dxfId="1317" priority="1303" operator="equal">
      <formula>"jan."</formula>
    </cfRule>
  </conditionalFormatting>
  <conditionalFormatting sqref="J9">
    <cfRule type="cellIs" dxfId="1316" priority="1302" operator="equal">
      <formula>"jan."</formula>
    </cfRule>
  </conditionalFormatting>
  <conditionalFormatting sqref="I9">
    <cfRule type="cellIs" dxfId="1315" priority="1301" operator="equal">
      <formula>"jan."</formula>
    </cfRule>
  </conditionalFormatting>
  <conditionalFormatting sqref="J9">
    <cfRule type="cellIs" dxfId="1314" priority="1300" operator="equal">
      <formula>"jan."</formula>
    </cfRule>
  </conditionalFormatting>
  <conditionalFormatting sqref="I9">
    <cfRule type="cellIs" dxfId="1313" priority="1299" operator="equal">
      <formula>"jan."</formula>
    </cfRule>
  </conditionalFormatting>
  <conditionalFormatting sqref="J9">
    <cfRule type="cellIs" dxfId="1312" priority="1298" operator="equal">
      <formula>"jan."</formula>
    </cfRule>
  </conditionalFormatting>
  <conditionalFormatting sqref="H9">
    <cfRule type="cellIs" dxfId="1311" priority="1297" operator="equal">
      <formula>"jan."</formula>
    </cfRule>
  </conditionalFormatting>
  <conditionalFormatting sqref="I9">
    <cfRule type="cellIs" dxfId="1310" priority="1296" operator="equal">
      <formula>"jan."</formula>
    </cfRule>
  </conditionalFormatting>
  <conditionalFormatting sqref="K9">
    <cfRule type="cellIs" dxfId="1309" priority="1295" operator="equal">
      <formula>"jan."</formula>
    </cfRule>
  </conditionalFormatting>
  <conditionalFormatting sqref="I9">
    <cfRule type="cellIs" dxfId="1308" priority="1294" operator="equal">
      <formula>"jan."</formula>
    </cfRule>
  </conditionalFormatting>
  <conditionalFormatting sqref="H9">
    <cfRule type="cellIs" dxfId="1307" priority="1293" operator="equal">
      <formula>"jan."</formula>
    </cfRule>
  </conditionalFormatting>
  <conditionalFormatting sqref="I9">
    <cfRule type="cellIs" dxfId="1306" priority="1292" operator="equal">
      <formula>"jan."</formula>
    </cfRule>
  </conditionalFormatting>
  <conditionalFormatting sqref="H9">
    <cfRule type="cellIs" dxfId="1305" priority="1291" operator="equal">
      <formula>"jan."</formula>
    </cfRule>
  </conditionalFormatting>
  <conditionalFormatting sqref="I9">
    <cfRule type="cellIs" dxfId="1304" priority="1290" operator="equal">
      <formula>"jan."</formula>
    </cfRule>
  </conditionalFormatting>
  <conditionalFormatting sqref="G9">
    <cfRule type="cellIs" dxfId="1303" priority="1289" operator="equal">
      <formula>"jan."</formula>
    </cfRule>
  </conditionalFormatting>
  <conditionalFormatting sqref="H9">
    <cfRule type="cellIs" dxfId="1302" priority="1288" operator="equal">
      <formula>"jan."</formula>
    </cfRule>
  </conditionalFormatting>
  <conditionalFormatting sqref="J9">
    <cfRule type="cellIs" dxfId="1301" priority="1287" operator="equal">
      <formula>"jan."</formula>
    </cfRule>
  </conditionalFormatting>
  <conditionalFormatting sqref="M9">
    <cfRule type="cellIs" dxfId="1300" priority="1286" operator="equal">
      <formula>"jan."</formula>
    </cfRule>
  </conditionalFormatting>
  <conditionalFormatting sqref="N9">
    <cfRule type="cellIs" dxfId="1299" priority="1285" operator="equal">
      <formula>"jan."</formula>
    </cfRule>
  </conditionalFormatting>
  <conditionalFormatting sqref="O9">
    <cfRule type="cellIs" dxfId="1298" priority="1284" operator="equal">
      <formula>"jan."</formula>
    </cfRule>
  </conditionalFormatting>
  <conditionalFormatting sqref="M9">
    <cfRule type="cellIs" dxfId="1297" priority="1283" operator="equal">
      <formula>"jan."</formula>
    </cfRule>
  </conditionalFormatting>
  <conditionalFormatting sqref="L9">
    <cfRule type="cellIs" dxfId="1296" priority="1282" operator="equal">
      <formula>"jan."</formula>
    </cfRule>
  </conditionalFormatting>
  <conditionalFormatting sqref="M9">
    <cfRule type="cellIs" dxfId="1295" priority="1281" operator="equal">
      <formula>"jan."</formula>
    </cfRule>
  </conditionalFormatting>
  <conditionalFormatting sqref="L9">
    <cfRule type="cellIs" dxfId="1294" priority="1280" operator="equal">
      <formula>"jan."</formula>
    </cfRule>
  </conditionalFormatting>
  <conditionalFormatting sqref="M9">
    <cfRule type="cellIs" dxfId="1293" priority="1279" operator="equal">
      <formula>"jan."</formula>
    </cfRule>
  </conditionalFormatting>
  <conditionalFormatting sqref="K9">
    <cfRule type="cellIs" dxfId="1292" priority="1278" operator="equal">
      <formula>"jan."</formula>
    </cfRule>
  </conditionalFormatting>
  <conditionalFormatting sqref="L9">
    <cfRule type="cellIs" dxfId="1291" priority="1277" operator="equal">
      <formula>"jan."</formula>
    </cfRule>
  </conditionalFormatting>
  <conditionalFormatting sqref="L9">
    <cfRule type="cellIs" dxfId="1290" priority="1276" operator="equal">
      <formula>"jan."</formula>
    </cfRule>
  </conditionalFormatting>
  <conditionalFormatting sqref="K9">
    <cfRule type="cellIs" dxfId="1289" priority="1275" operator="equal">
      <formula>"jan."</formula>
    </cfRule>
  </conditionalFormatting>
  <conditionalFormatting sqref="L9">
    <cfRule type="cellIs" dxfId="1288" priority="1274" operator="equal">
      <formula>"jan."</formula>
    </cfRule>
  </conditionalFormatting>
  <conditionalFormatting sqref="K9">
    <cfRule type="cellIs" dxfId="1287" priority="1273" operator="equal">
      <formula>"jan."</formula>
    </cfRule>
  </conditionalFormatting>
  <conditionalFormatting sqref="L9">
    <cfRule type="cellIs" dxfId="1286" priority="1272" operator="equal">
      <formula>"jan."</formula>
    </cfRule>
  </conditionalFormatting>
  <conditionalFormatting sqref="J9">
    <cfRule type="cellIs" dxfId="1285" priority="1271" operator="equal">
      <formula>"jan."</formula>
    </cfRule>
  </conditionalFormatting>
  <conditionalFormatting sqref="K9">
    <cfRule type="cellIs" dxfId="1284" priority="1270" operator="equal">
      <formula>"jan."</formula>
    </cfRule>
  </conditionalFormatting>
  <conditionalFormatting sqref="M9">
    <cfRule type="cellIs" dxfId="1283" priority="1269" operator="equal">
      <formula>"jan."</formula>
    </cfRule>
  </conditionalFormatting>
  <conditionalFormatting sqref="L9">
    <cfRule type="cellIs" dxfId="1282" priority="1268" operator="equal">
      <formula>"jan."</formula>
    </cfRule>
  </conditionalFormatting>
  <conditionalFormatting sqref="K9">
    <cfRule type="cellIs" dxfId="1281" priority="1267" operator="equal">
      <formula>"jan."</formula>
    </cfRule>
  </conditionalFormatting>
  <conditionalFormatting sqref="L9">
    <cfRule type="cellIs" dxfId="1280" priority="1266" operator="equal">
      <formula>"jan."</formula>
    </cfRule>
  </conditionalFormatting>
  <conditionalFormatting sqref="K9">
    <cfRule type="cellIs" dxfId="1279" priority="1265" operator="equal">
      <formula>"jan."</formula>
    </cfRule>
  </conditionalFormatting>
  <conditionalFormatting sqref="L9">
    <cfRule type="cellIs" dxfId="1278" priority="1264" operator="equal">
      <formula>"jan."</formula>
    </cfRule>
  </conditionalFormatting>
  <conditionalFormatting sqref="J9">
    <cfRule type="cellIs" dxfId="1277" priority="1263" operator="equal">
      <formula>"jan."</formula>
    </cfRule>
  </conditionalFormatting>
  <conditionalFormatting sqref="K9">
    <cfRule type="cellIs" dxfId="1276" priority="1262" operator="equal">
      <formula>"jan."</formula>
    </cfRule>
  </conditionalFormatting>
  <conditionalFormatting sqref="M9">
    <cfRule type="cellIs" dxfId="1275" priority="1261" operator="equal">
      <formula>"jan."</formula>
    </cfRule>
  </conditionalFormatting>
  <conditionalFormatting sqref="K9">
    <cfRule type="cellIs" dxfId="1274" priority="1260" operator="equal">
      <formula>"jan."</formula>
    </cfRule>
  </conditionalFormatting>
  <conditionalFormatting sqref="J9">
    <cfRule type="cellIs" dxfId="1273" priority="1259" operator="equal">
      <formula>"jan."</formula>
    </cfRule>
  </conditionalFormatting>
  <conditionalFormatting sqref="K9">
    <cfRule type="cellIs" dxfId="1272" priority="1258" operator="equal">
      <formula>"jan."</formula>
    </cfRule>
  </conditionalFormatting>
  <conditionalFormatting sqref="J9">
    <cfRule type="cellIs" dxfId="1271" priority="1257" operator="equal">
      <formula>"jan."</formula>
    </cfRule>
  </conditionalFormatting>
  <conditionalFormatting sqref="K9">
    <cfRule type="cellIs" dxfId="1270" priority="1256" operator="equal">
      <formula>"jan."</formula>
    </cfRule>
  </conditionalFormatting>
  <conditionalFormatting sqref="I9">
    <cfRule type="cellIs" dxfId="1269" priority="1255" operator="equal">
      <formula>"jan."</formula>
    </cfRule>
  </conditionalFormatting>
  <conditionalFormatting sqref="J9">
    <cfRule type="cellIs" dxfId="1268" priority="1254" operator="equal">
      <formula>"jan."</formula>
    </cfRule>
  </conditionalFormatting>
  <conditionalFormatting sqref="L9">
    <cfRule type="cellIs" dxfId="1267" priority="1253" operator="equal">
      <formula>"jan."</formula>
    </cfRule>
  </conditionalFormatting>
  <conditionalFormatting sqref="L9">
    <cfRule type="cellIs" dxfId="1266" priority="1252" operator="equal">
      <formula>"jan."</formula>
    </cfRule>
  </conditionalFormatting>
  <conditionalFormatting sqref="K9">
    <cfRule type="cellIs" dxfId="1265" priority="1251" operator="equal">
      <formula>"jan."</formula>
    </cfRule>
  </conditionalFormatting>
  <conditionalFormatting sqref="L9">
    <cfRule type="cellIs" dxfId="1264" priority="1250" operator="equal">
      <formula>"jan."</formula>
    </cfRule>
  </conditionalFormatting>
  <conditionalFormatting sqref="K9">
    <cfRule type="cellIs" dxfId="1263" priority="1249" operator="equal">
      <formula>"jan."</formula>
    </cfRule>
  </conditionalFormatting>
  <conditionalFormatting sqref="L9">
    <cfRule type="cellIs" dxfId="1262" priority="1248" operator="equal">
      <formula>"jan."</formula>
    </cfRule>
  </conditionalFormatting>
  <conditionalFormatting sqref="J9">
    <cfRule type="cellIs" dxfId="1261" priority="1247" operator="equal">
      <formula>"jan."</formula>
    </cfRule>
  </conditionalFormatting>
  <conditionalFormatting sqref="K9">
    <cfRule type="cellIs" dxfId="1260" priority="1246" operator="equal">
      <formula>"jan."</formula>
    </cfRule>
  </conditionalFormatting>
  <conditionalFormatting sqref="M9">
    <cfRule type="cellIs" dxfId="1259" priority="1245" operator="equal">
      <formula>"jan."</formula>
    </cfRule>
  </conditionalFormatting>
  <conditionalFormatting sqref="K9">
    <cfRule type="cellIs" dxfId="1258" priority="1244" operator="equal">
      <formula>"jan."</formula>
    </cfRule>
  </conditionalFormatting>
  <conditionalFormatting sqref="J9">
    <cfRule type="cellIs" dxfId="1257" priority="1243" operator="equal">
      <formula>"jan."</formula>
    </cfRule>
  </conditionalFormatting>
  <conditionalFormatting sqref="K9">
    <cfRule type="cellIs" dxfId="1256" priority="1242" operator="equal">
      <formula>"jan."</formula>
    </cfRule>
  </conditionalFormatting>
  <conditionalFormatting sqref="J9">
    <cfRule type="cellIs" dxfId="1255" priority="1241" operator="equal">
      <formula>"jan."</formula>
    </cfRule>
  </conditionalFormatting>
  <conditionalFormatting sqref="K9">
    <cfRule type="cellIs" dxfId="1254" priority="1240" operator="equal">
      <formula>"jan."</formula>
    </cfRule>
  </conditionalFormatting>
  <conditionalFormatting sqref="I9">
    <cfRule type="cellIs" dxfId="1253" priority="1239" operator="equal">
      <formula>"jan."</formula>
    </cfRule>
  </conditionalFormatting>
  <conditionalFormatting sqref="J9">
    <cfRule type="cellIs" dxfId="1252" priority="1238" operator="equal">
      <formula>"jan."</formula>
    </cfRule>
  </conditionalFormatting>
  <conditionalFormatting sqref="L9">
    <cfRule type="cellIs" dxfId="1251" priority="1237" operator="equal">
      <formula>"jan."</formula>
    </cfRule>
  </conditionalFormatting>
  <conditionalFormatting sqref="K9">
    <cfRule type="cellIs" dxfId="1250" priority="1236" operator="equal">
      <formula>"jan."</formula>
    </cfRule>
  </conditionalFormatting>
  <conditionalFormatting sqref="J9">
    <cfRule type="cellIs" dxfId="1249" priority="1235" operator="equal">
      <formula>"jan."</formula>
    </cfRule>
  </conditionalFormatting>
  <conditionalFormatting sqref="K9">
    <cfRule type="cellIs" dxfId="1248" priority="1234" operator="equal">
      <formula>"jan."</formula>
    </cfRule>
  </conditionalFormatting>
  <conditionalFormatting sqref="J9">
    <cfRule type="cellIs" dxfId="1247" priority="1233" operator="equal">
      <formula>"jan."</formula>
    </cfRule>
  </conditionalFormatting>
  <conditionalFormatting sqref="K9">
    <cfRule type="cellIs" dxfId="1246" priority="1232" operator="equal">
      <formula>"jan."</formula>
    </cfRule>
  </conditionalFormatting>
  <conditionalFormatting sqref="I9">
    <cfRule type="cellIs" dxfId="1245" priority="1231" operator="equal">
      <formula>"jan."</formula>
    </cfRule>
  </conditionalFormatting>
  <conditionalFormatting sqref="J9">
    <cfRule type="cellIs" dxfId="1244" priority="1230" operator="equal">
      <formula>"jan."</formula>
    </cfRule>
  </conditionalFormatting>
  <conditionalFormatting sqref="L9">
    <cfRule type="cellIs" dxfId="1243" priority="1229" operator="equal">
      <formula>"jan."</formula>
    </cfRule>
  </conditionalFormatting>
  <conditionalFormatting sqref="J9">
    <cfRule type="cellIs" dxfId="1242" priority="1228" operator="equal">
      <formula>"jan."</formula>
    </cfRule>
  </conditionalFormatting>
  <conditionalFormatting sqref="I9">
    <cfRule type="cellIs" dxfId="1241" priority="1227" operator="equal">
      <formula>"jan."</formula>
    </cfRule>
  </conditionalFormatting>
  <conditionalFormatting sqref="J9">
    <cfRule type="cellIs" dxfId="1240" priority="1226" operator="equal">
      <formula>"jan."</formula>
    </cfRule>
  </conditionalFormatting>
  <conditionalFormatting sqref="I9">
    <cfRule type="cellIs" dxfId="1239" priority="1225" operator="equal">
      <formula>"jan."</formula>
    </cfRule>
  </conditionalFormatting>
  <conditionalFormatting sqref="J9">
    <cfRule type="cellIs" dxfId="1238" priority="1224" operator="equal">
      <formula>"jan."</formula>
    </cfRule>
  </conditionalFormatting>
  <conditionalFormatting sqref="H9">
    <cfRule type="cellIs" dxfId="1237" priority="1223" operator="equal">
      <formula>"jan."</formula>
    </cfRule>
  </conditionalFormatting>
  <conditionalFormatting sqref="I9">
    <cfRule type="cellIs" dxfId="1236" priority="1222" operator="equal">
      <formula>"jan."</formula>
    </cfRule>
  </conditionalFormatting>
  <conditionalFormatting sqref="K9">
    <cfRule type="cellIs" dxfId="1235" priority="1221" operator="equal">
      <formula>"jan."</formula>
    </cfRule>
  </conditionalFormatting>
  <conditionalFormatting sqref="L9">
    <cfRule type="cellIs" dxfId="1234" priority="1220" operator="equal">
      <formula>"jan."</formula>
    </cfRule>
  </conditionalFormatting>
  <conditionalFormatting sqref="K9">
    <cfRule type="cellIs" dxfId="1233" priority="1219" operator="equal">
      <formula>"jan."</formula>
    </cfRule>
  </conditionalFormatting>
  <conditionalFormatting sqref="L9">
    <cfRule type="cellIs" dxfId="1232" priority="1218" operator="equal">
      <formula>"jan."</formula>
    </cfRule>
  </conditionalFormatting>
  <conditionalFormatting sqref="K9">
    <cfRule type="cellIs" dxfId="1231" priority="1217" operator="equal">
      <formula>"jan."</formula>
    </cfRule>
  </conditionalFormatting>
  <conditionalFormatting sqref="L9">
    <cfRule type="cellIs" dxfId="1230" priority="1216" operator="equal">
      <formula>"jan."</formula>
    </cfRule>
  </conditionalFormatting>
  <conditionalFormatting sqref="J9">
    <cfRule type="cellIs" dxfId="1229" priority="1215" operator="equal">
      <formula>"jan."</formula>
    </cfRule>
  </conditionalFormatting>
  <conditionalFormatting sqref="K9">
    <cfRule type="cellIs" dxfId="1228" priority="1214" operator="equal">
      <formula>"jan."</formula>
    </cfRule>
  </conditionalFormatting>
  <conditionalFormatting sqref="K9">
    <cfRule type="cellIs" dxfId="1227" priority="1213" operator="equal">
      <formula>"jan."</formula>
    </cfRule>
  </conditionalFormatting>
  <conditionalFormatting sqref="J9">
    <cfRule type="cellIs" dxfId="1226" priority="1212" operator="equal">
      <formula>"jan."</formula>
    </cfRule>
  </conditionalFormatting>
  <conditionalFormatting sqref="K9">
    <cfRule type="cellIs" dxfId="1225" priority="1211" operator="equal">
      <formula>"jan."</formula>
    </cfRule>
  </conditionalFormatting>
  <conditionalFormatting sqref="J9">
    <cfRule type="cellIs" dxfId="1224" priority="1210" operator="equal">
      <formula>"jan."</formula>
    </cfRule>
  </conditionalFormatting>
  <conditionalFormatting sqref="K9">
    <cfRule type="cellIs" dxfId="1223" priority="1209" operator="equal">
      <formula>"jan."</formula>
    </cfRule>
  </conditionalFormatting>
  <conditionalFormatting sqref="I9">
    <cfRule type="cellIs" dxfId="1222" priority="1208" operator="equal">
      <formula>"jan."</formula>
    </cfRule>
  </conditionalFormatting>
  <conditionalFormatting sqref="J9">
    <cfRule type="cellIs" dxfId="1221" priority="1207" operator="equal">
      <formula>"jan."</formula>
    </cfRule>
  </conditionalFormatting>
  <conditionalFormatting sqref="L9">
    <cfRule type="cellIs" dxfId="1220" priority="1206" operator="equal">
      <formula>"jan."</formula>
    </cfRule>
  </conditionalFormatting>
  <conditionalFormatting sqref="K9">
    <cfRule type="cellIs" dxfId="1219" priority="1205" operator="equal">
      <formula>"jan."</formula>
    </cfRule>
  </conditionalFormatting>
  <conditionalFormatting sqref="J9">
    <cfRule type="cellIs" dxfId="1218" priority="1204" operator="equal">
      <formula>"jan."</formula>
    </cfRule>
  </conditionalFormatting>
  <conditionalFormatting sqref="K9">
    <cfRule type="cellIs" dxfId="1217" priority="1203" operator="equal">
      <formula>"jan."</formula>
    </cfRule>
  </conditionalFormatting>
  <conditionalFormatting sqref="J9">
    <cfRule type="cellIs" dxfId="1216" priority="1202" operator="equal">
      <formula>"jan."</formula>
    </cfRule>
  </conditionalFormatting>
  <conditionalFormatting sqref="K9">
    <cfRule type="cellIs" dxfId="1215" priority="1201" operator="equal">
      <formula>"jan."</formula>
    </cfRule>
  </conditionalFormatting>
  <conditionalFormatting sqref="I9">
    <cfRule type="cellIs" dxfId="1214" priority="1200" operator="equal">
      <formula>"jan."</formula>
    </cfRule>
  </conditionalFormatting>
  <conditionalFormatting sqref="J9">
    <cfRule type="cellIs" dxfId="1213" priority="1199" operator="equal">
      <formula>"jan."</formula>
    </cfRule>
  </conditionalFormatting>
  <conditionalFormatting sqref="L9">
    <cfRule type="cellIs" dxfId="1212" priority="1198" operator="equal">
      <formula>"jan."</formula>
    </cfRule>
  </conditionalFormatting>
  <conditionalFormatting sqref="J9">
    <cfRule type="cellIs" dxfId="1211" priority="1197" operator="equal">
      <formula>"jan."</formula>
    </cfRule>
  </conditionalFormatting>
  <conditionalFormatting sqref="I9">
    <cfRule type="cellIs" dxfId="1210" priority="1196" operator="equal">
      <formula>"jan."</formula>
    </cfRule>
  </conditionalFormatting>
  <conditionalFormatting sqref="J9">
    <cfRule type="cellIs" dxfId="1209" priority="1195" operator="equal">
      <formula>"jan."</formula>
    </cfRule>
  </conditionalFormatting>
  <conditionalFormatting sqref="I9">
    <cfRule type="cellIs" dxfId="1208" priority="1194" operator="equal">
      <formula>"jan."</formula>
    </cfRule>
  </conditionalFormatting>
  <conditionalFormatting sqref="J9">
    <cfRule type="cellIs" dxfId="1207" priority="1193" operator="equal">
      <formula>"jan."</formula>
    </cfRule>
  </conditionalFormatting>
  <conditionalFormatting sqref="H9">
    <cfRule type="cellIs" dxfId="1206" priority="1192" operator="equal">
      <formula>"jan."</formula>
    </cfRule>
  </conditionalFormatting>
  <conditionalFormatting sqref="I9">
    <cfRule type="cellIs" dxfId="1205" priority="1191" operator="equal">
      <formula>"jan."</formula>
    </cfRule>
  </conditionalFormatting>
  <conditionalFormatting sqref="K9">
    <cfRule type="cellIs" dxfId="1204" priority="1190" operator="equal">
      <formula>"jan."</formula>
    </cfRule>
  </conditionalFormatting>
  <conditionalFormatting sqref="K9">
    <cfRule type="cellIs" dxfId="1203" priority="1189" operator="equal">
      <formula>"jan."</formula>
    </cfRule>
  </conditionalFormatting>
  <conditionalFormatting sqref="J9">
    <cfRule type="cellIs" dxfId="1202" priority="1188" operator="equal">
      <formula>"jan."</formula>
    </cfRule>
  </conditionalFormatting>
  <conditionalFormatting sqref="K9">
    <cfRule type="cellIs" dxfId="1201" priority="1187" operator="equal">
      <formula>"jan."</formula>
    </cfRule>
  </conditionalFormatting>
  <conditionalFormatting sqref="J9">
    <cfRule type="cellIs" dxfId="1200" priority="1186" operator="equal">
      <formula>"jan."</formula>
    </cfRule>
  </conditionalFormatting>
  <conditionalFormatting sqref="K9">
    <cfRule type="cellIs" dxfId="1199" priority="1185" operator="equal">
      <formula>"jan."</formula>
    </cfRule>
  </conditionalFormatting>
  <conditionalFormatting sqref="I9">
    <cfRule type="cellIs" dxfId="1198" priority="1184" operator="equal">
      <formula>"jan."</formula>
    </cfRule>
  </conditionalFormatting>
  <conditionalFormatting sqref="J9">
    <cfRule type="cellIs" dxfId="1197" priority="1183" operator="equal">
      <formula>"jan."</formula>
    </cfRule>
  </conditionalFormatting>
  <conditionalFormatting sqref="L9">
    <cfRule type="cellIs" dxfId="1196" priority="1182" operator="equal">
      <formula>"jan."</formula>
    </cfRule>
  </conditionalFormatting>
  <conditionalFormatting sqref="J9">
    <cfRule type="cellIs" dxfId="1195" priority="1181" operator="equal">
      <formula>"jan."</formula>
    </cfRule>
  </conditionalFormatting>
  <conditionalFormatting sqref="I9">
    <cfRule type="cellIs" dxfId="1194" priority="1180" operator="equal">
      <formula>"jan."</formula>
    </cfRule>
  </conditionalFormatting>
  <conditionalFormatting sqref="J9">
    <cfRule type="cellIs" dxfId="1193" priority="1179" operator="equal">
      <formula>"jan."</formula>
    </cfRule>
  </conditionalFormatting>
  <conditionalFormatting sqref="I9">
    <cfRule type="cellIs" dxfId="1192" priority="1178" operator="equal">
      <formula>"jan."</formula>
    </cfRule>
  </conditionalFormatting>
  <conditionalFormatting sqref="J9">
    <cfRule type="cellIs" dxfId="1191" priority="1177" operator="equal">
      <formula>"jan."</formula>
    </cfRule>
  </conditionalFormatting>
  <conditionalFormatting sqref="H9">
    <cfRule type="cellIs" dxfId="1190" priority="1176" operator="equal">
      <formula>"jan."</formula>
    </cfRule>
  </conditionalFormatting>
  <conditionalFormatting sqref="I9">
    <cfRule type="cellIs" dxfId="1189" priority="1175" operator="equal">
      <formula>"jan."</formula>
    </cfRule>
  </conditionalFormatting>
  <conditionalFormatting sqref="K9">
    <cfRule type="cellIs" dxfId="1188" priority="1174" operator="equal">
      <formula>"jan."</formula>
    </cfRule>
  </conditionalFormatting>
  <conditionalFormatting sqref="J9">
    <cfRule type="cellIs" dxfId="1187" priority="1173" operator="equal">
      <formula>"jan."</formula>
    </cfRule>
  </conditionalFormatting>
  <conditionalFormatting sqref="I9">
    <cfRule type="cellIs" dxfId="1186" priority="1172" operator="equal">
      <formula>"jan."</formula>
    </cfRule>
  </conditionalFormatting>
  <conditionalFormatting sqref="J9">
    <cfRule type="cellIs" dxfId="1185" priority="1171" operator="equal">
      <formula>"jan."</formula>
    </cfRule>
  </conditionalFormatting>
  <conditionalFormatting sqref="I9">
    <cfRule type="cellIs" dxfId="1184" priority="1170" operator="equal">
      <formula>"jan."</formula>
    </cfRule>
  </conditionalFormatting>
  <conditionalFormatting sqref="J9">
    <cfRule type="cellIs" dxfId="1183" priority="1169" operator="equal">
      <formula>"jan."</formula>
    </cfRule>
  </conditionalFormatting>
  <conditionalFormatting sqref="H9">
    <cfRule type="cellIs" dxfId="1182" priority="1168" operator="equal">
      <formula>"jan."</formula>
    </cfRule>
  </conditionalFormatting>
  <conditionalFormatting sqref="I9">
    <cfRule type="cellIs" dxfId="1181" priority="1167" operator="equal">
      <formula>"jan."</formula>
    </cfRule>
  </conditionalFormatting>
  <conditionalFormatting sqref="K9">
    <cfRule type="cellIs" dxfId="1180" priority="1166" operator="equal">
      <formula>"jan."</formula>
    </cfRule>
  </conditionalFormatting>
  <conditionalFormatting sqref="I9">
    <cfRule type="cellIs" dxfId="1179" priority="1165" operator="equal">
      <formula>"jan."</formula>
    </cfRule>
  </conditionalFormatting>
  <conditionalFormatting sqref="H9">
    <cfRule type="cellIs" dxfId="1178" priority="1164" operator="equal">
      <formula>"jan."</formula>
    </cfRule>
  </conditionalFormatting>
  <conditionalFormatting sqref="I9">
    <cfRule type="cellIs" dxfId="1177" priority="1163" operator="equal">
      <formula>"jan."</formula>
    </cfRule>
  </conditionalFormatting>
  <conditionalFormatting sqref="H9">
    <cfRule type="cellIs" dxfId="1176" priority="1162" operator="equal">
      <formula>"jan."</formula>
    </cfRule>
  </conditionalFormatting>
  <conditionalFormatting sqref="I9">
    <cfRule type="cellIs" dxfId="1175" priority="1161" operator="equal">
      <formula>"jan."</formula>
    </cfRule>
  </conditionalFormatting>
  <conditionalFormatting sqref="G9">
    <cfRule type="cellIs" dxfId="1174" priority="1160" operator="equal">
      <formula>"jan."</formula>
    </cfRule>
  </conditionalFormatting>
  <conditionalFormatting sqref="H9">
    <cfRule type="cellIs" dxfId="1173" priority="1159" operator="equal">
      <formula>"jan."</formula>
    </cfRule>
  </conditionalFormatting>
  <conditionalFormatting sqref="J9">
    <cfRule type="cellIs" dxfId="1172" priority="1158" operator="equal">
      <formula>"jan."</formula>
    </cfRule>
  </conditionalFormatting>
  <conditionalFormatting sqref="M9">
    <cfRule type="cellIs" dxfId="1171" priority="1157" operator="equal">
      <formula>"jan."</formula>
    </cfRule>
  </conditionalFormatting>
  <conditionalFormatting sqref="L9">
    <cfRule type="cellIs" dxfId="1170" priority="1156" operator="equal">
      <formula>"jan."</formula>
    </cfRule>
  </conditionalFormatting>
  <conditionalFormatting sqref="K9">
    <cfRule type="cellIs" dxfId="1169" priority="1155" operator="equal">
      <formula>"jan."</formula>
    </cfRule>
  </conditionalFormatting>
  <conditionalFormatting sqref="L9">
    <cfRule type="cellIs" dxfId="1168" priority="1154" operator="equal">
      <formula>"jan."</formula>
    </cfRule>
  </conditionalFormatting>
  <conditionalFormatting sqref="K9">
    <cfRule type="cellIs" dxfId="1167" priority="1153" operator="equal">
      <formula>"jan."</formula>
    </cfRule>
  </conditionalFormatting>
  <conditionalFormatting sqref="L9">
    <cfRule type="cellIs" dxfId="1166" priority="1152" operator="equal">
      <formula>"jan."</formula>
    </cfRule>
  </conditionalFormatting>
  <conditionalFormatting sqref="J9">
    <cfRule type="cellIs" dxfId="1165" priority="1151" operator="equal">
      <formula>"jan."</formula>
    </cfRule>
  </conditionalFormatting>
  <conditionalFormatting sqref="K9">
    <cfRule type="cellIs" dxfId="1164" priority="1150" operator="equal">
      <formula>"jan."</formula>
    </cfRule>
  </conditionalFormatting>
  <conditionalFormatting sqref="K9">
    <cfRule type="cellIs" dxfId="1163" priority="1149" operator="equal">
      <formula>"jan."</formula>
    </cfRule>
  </conditionalFormatting>
  <conditionalFormatting sqref="J9">
    <cfRule type="cellIs" dxfId="1162" priority="1148" operator="equal">
      <formula>"jan."</formula>
    </cfRule>
  </conditionalFormatting>
  <conditionalFormatting sqref="K9">
    <cfRule type="cellIs" dxfId="1161" priority="1147" operator="equal">
      <formula>"jan."</formula>
    </cfRule>
  </conditionalFormatting>
  <conditionalFormatting sqref="J9">
    <cfRule type="cellIs" dxfId="1160" priority="1146" operator="equal">
      <formula>"jan."</formula>
    </cfRule>
  </conditionalFormatting>
  <conditionalFormatting sqref="K9">
    <cfRule type="cellIs" dxfId="1159" priority="1145" operator="equal">
      <formula>"jan."</formula>
    </cfRule>
  </conditionalFormatting>
  <conditionalFormatting sqref="I9">
    <cfRule type="cellIs" dxfId="1158" priority="1144" operator="equal">
      <formula>"jan."</formula>
    </cfRule>
  </conditionalFormatting>
  <conditionalFormatting sqref="J9">
    <cfRule type="cellIs" dxfId="1157" priority="1143" operator="equal">
      <formula>"jan."</formula>
    </cfRule>
  </conditionalFormatting>
  <conditionalFormatting sqref="L9">
    <cfRule type="cellIs" dxfId="1156" priority="1142" operator="equal">
      <formula>"jan."</formula>
    </cfRule>
  </conditionalFormatting>
  <conditionalFormatting sqref="K9">
    <cfRule type="cellIs" dxfId="1155" priority="1141" operator="equal">
      <formula>"jan."</formula>
    </cfRule>
  </conditionalFormatting>
  <conditionalFormatting sqref="J9">
    <cfRule type="cellIs" dxfId="1154" priority="1140" operator="equal">
      <formula>"jan."</formula>
    </cfRule>
  </conditionalFormatting>
  <conditionalFormatting sqref="K9">
    <cfRule type="cellIs" dxfId="1153" priority="1139" operator="equal">
      <formula>"jan."</formula>
    </cfRule>
  </conditionalFormatting>
  <conditionalFormatting sqref="J9">
    <cfRule type="cellIs" dxfId="1152" priority="1138" operator="equal">
      <formula>"jan."</formula>
    </cfRule>
  </conditionalFormatting>
  <conditionalFormatting sqref="K9">
    <cfRule type="cellIs" dxfId="1151" priority="1137" operator="equal">
      <formula>"jan."</formula>
    </cfRule>
  </conditionalFormatting>
  <conditionalFormatting sqref="I9">
    <cfRule type="cellIs" dxfId="1150" priority="1136" operator="equal">
      <formula>"jan."</formula>
    </cfRule>
  </conditionalFormatting>
  <conditionalFormatting sqref="J9">
    <cfRule type="cellIs" dxfId="1149" priority="1135" operator="equal">
      <formula>"jan."</formula>
    </cfRule>
  </conditionalFormatting>
  <conditionalFormatting sqref="L9">
    <cfRule type="cellIs" dxfId="1148" priority="1134" operator="equal">
      <formula>"jan."</formula>
    </cfRule>
  </conditionalFormatting>
  <conditionalFormatting sqref="J9">
    <cfRule type="cellIs" dxfId="1147" priority="1133" operator="equal">
      <formula>"jan."</formula>
    </cfRule>
  </conditionalFormatting>
  <conditionalFormatting sqref="I9">
    <cfRule type="cellIs" dxfId="1146" priority="1132" operator="equal">
      <formula>"jan."</formula>
    </cfRule>
  </conditionalFormatting>
  <conditionalFormatting sqref="J9">
    <cfRule type="cellIs" dxfId="1145" priority="1131" operator="equal">
      <formula>"jan."</formula>
    </cfRule>
  </conditionalFormatting>
  <conditionalFormatting sqref="I9">
    <cfRule type="cellIs" dxfId="1144" priority="1130" operator="equal">
      <formula>"jan."</formula>
    </cfRule>
  </conditionalFormatting>
  <conditionalFormatting sqref="J9">
    <cfRule type="cellIs" dxfId="1143" priority="1129" operator="equal">
      <formula>"jan."</formula>
    </cfRule>
  </conditionalFormatting>
  <conditionalFormatting sqref="H9">
    <cfRule type="cellIs" dxfId="1142" priority="1128" operator="equal">
      <formula>"jan."</formula>
    </cfRule>
  </conditionalFormatting>
  <conditionalFormatting sqref="I9">
    <cfRule type="cellIs" dxfId="1141" priority="1127" operator="equal">
      <formula>"jan."</formula>
    </cfRule>
  </conditionalFormatting>
  <conditionalFormatting sqref="K9">
    <cfRule type="cellIs" dxfId="1140" priority="1126" operator="equal">
      <formula>"jan."</formula>
    </cfRule>
  </conditionalFormatting>
  <conditionalFormatting sqref="K9">
    <cfRule type="cellIs" dxfId="1139" priority="1125" operator="equal">
      <formula>"jan."</formula>
    </cfRule>
  </conditionalFormatting>
  <conditionalFormatting sqref="J9">
    <cfRule type="cellIs" dxfId="1138" priority="1124" operator="equal">
      <formula>"jan."</formula>
    </cfRule>
  </conditionalFormatting>
  <conditionalFormatting sqref="K9">
    <cfRule type="cellIs" dxfId="1137" priority="1123" operator="equal">
      <formula>"jan."</formula>
    </cfRule>
  </conditionalFormatting>
  <conditionalFormatting sqref="J9">
    <cfRule type="cellIs" dxfId="1136" priority="1122" operator="equal">
      <formula>"jan."</formula>
    </cfRule>
  </conditionalFormatting>
  <conditionalFormatting sqref="K9">
    <cfRule type="cellIs" dxfId="1135" priority="1121" operator="equal">
      <formula>"jan."</formula>
    </cfRule>
  </conditionalFormatting>
  <conditionalFormatting sqref="I9">
    <cfRule type="cellIs" dxfId="1134" priority="1120" operator="equal">
      <formula>"jan."</formula>
    </cfRule>
  </conditionalFormatting>
  <conditionalFormatting sqref="J9">
    <cfRule type="cellIs" dxfId="1133" priority="1119" operator="equal">
      <formula>"jan."</formula>
    </cfRule>
  </conditionalFormatting>
  <conditionalFormatting sqref="L9">
    <cfRule type="cellIs" dxfId="1132" priority="1118" operator="equal">
      <formula>"jan."</formula>
    </cfRule>
  </conditionalFormatting>
  <conditionalFormatting sqref="J9">
    <cfRule type="cellIs" dxfId="1131" priority="1117" operator="equal">
      <formula>"jan."</formula>
    </cfRule>
  </conditionalFormatting>
  <conditionalFormatting sqref="I9">
    <cfRule type="cellIs" dxfId="1130" priority="1116" operator="equal">
      <formula>"jan."</formula>
    </cfRule>
  </conditionalFormatting>
  <conditionalFormatting sqref="J9">
    <cfRule type="cellIs" dxfId="1129" priority="1115" operator="equal">
      <formula>"jan."</formula>
    </cfRule>
  </conditionalFormatting>
  <conditionalFormatting sqref="I9">
    <cfRule type="cellIs" dxfId="1128" priority="1114" operator="equal">
      <formula>"jan."</formula>
    </cfRule>
  </conditionalFormatting>
  <conditionalFormatting sqref="J9">
    <cfRule type="cellIs" dxfId="1127" priority="1113" operator="equal">
      <formula>"jan."</formula>
    </cfRule>
  </conditionalFormatting>
  <conditionalFormatting sqref="H9">
    <cfRule type="cellIs" dxfId="1126" priority="1112" operator="equal">
      <formula>"jan."</formula>
    </cfRule>
  </conditionalFormatting>
  <conditionalFormatting sqref="I9">
    <cfRule type="cellIs" dxfId="1125" priority="1111" operator="equal">
      <formula>"jan."</formula>
    </cfRule>
  </conditionalFormatting>
  <conditionalFormatting sqref="K9">
    <cfRule type="cellIs" dxfId="1124" priority="1110" operator="equal">
      <formula>"jan."</formula>
    </cfRule>
  </conditionalFormatting>
  <conditionalFormatting sqref="J9">
    <cfRule type="cellIs" dxfId="1123" priority="1109" operator="equal">
      <formula>"jan."</formula>
    </cfRule>
  </conditionalFormatting>
  <conditionalFormatting sqref="I9">
    <cfRule type="cellIs" dxfId="1122" priority="1108" operator="equal">
      <formula>"jan."</formula>
    </cfRule>
  </conditionalFormatting>
  <conditionalFormatting sqref="J9">
    <cfRule type="cellIs" dxfId="1121" priority="1107" operator="equal">
      <formula>"jan."</formula>
    </cfRule>
  </conditionalFormatting>
  <conditionalFormatting sqref="I9">
    <cfRule type="cellIs" dxfId="1120" priority="1106" operator="equal">
      <formula>"jan."</formula>
    </cfRule>
  </conditionalFormatting>
  <conditionalFormatting sqref="J9">
    <cfRule type="cellIs" dxfId="1119" priority="1105" operator="equal">
      <formula>"jan."</formula>
    </cfRule>
  </conditionalFormatting>
  <conditionalFormatting sqref="H9">
    <cfRule type="cellIs" dxfId="1118" priority="1104" operator="equal">
      <formula>"jan."</formula>
    </cfRule>
  </conditionalFormatting>
  <conditionalFormatting sqref="I9">
    <cfRule type="cellIs" dxfId="1117" priority="1103" operator="equal">
      <formula>"jan."</formula>
    </cfRule>
  </conditionalFormatting>
  <conditionalFormatting sqref="K9">
    <cfRule type="cellIs" dxfId="1116" priority="1102" operator="equal">
      <formula>"jan."</formula>
    </cfRule>
  </conditionalFormatting>
  <conditionalFormatting sqref="I9">
    <cfRule type="cellIs" dxfId="1115" priority="1101" operator="equal">
      <formula>"jan."</formula>
    </cfRule>
  </conditionalFormatting>
  <conditionalFormatting sqref="H9">
    <cfRule type="cellIs" dxfId="1114" priority="1100" operator="equal">
      <formula>"jan."</formula>
    </cfRule>
  </conditionalFormatting>
  <conditionalFormatting sqref="I9">
    <cfRule type="cellIs" dxfId="1113" priority="1099" operator="equal">
      <formula>"jan."</formula>
    </cfRule>
  </conditionalFormatting>
  <conditionalFormatting sqref="H9">
    <cfRule type="cellIs" dxfId="1112" priority="1098" operator="equal">
      <formula>"jan."</formula>
    </cfRule>
  </conditionalFormatting>
  <conditionalFormatting sqref="I9">
    <cfRule type="cellIs" dxfId="1111" priority="1097" operator="equal">
      <formula>"jan."</formula>
    </cfRule>
  </conditionalFormatting>
  <conditionalFormatting sqref="G9">
    <cfRule type="cellIs" dxfId="1110" priority="1096" operator="equal">
      <formula>"jan."</formula>
    </cfRule>
  </conditionalFormatting>
  <conditionalFormatting sqref="H9">
    <cfRule type="cellIs" dxfId="1109" priority="1095" operator="equal">
      <formula>"jan."</formula>
    </cfRule>
  </conditionalFormatting>
  <conditionalFormatting sqref="J9">
    <cfRule type="cellIs" dxfId="1108" priority="1094" operator="equal">
      <formula>"jan."</formula>
    </cfRule>
  </conditionalFormatting>
  <conditionalFormatting sqref="K9">
    <cfRule type="cellIs" dxfId="1107" priority="1093" operator="equal">
      <formula>"jan."</formula>
    </cfRule>
  </conditionalFormatting>
  <conditionalFormatting sqref="J9">
    <cfRule type="cellIs" dxfId="1106" priority="1092" operator="equal">
      <formula>"jan."</formula>
    </cfRule>
  </conditionalFormatting>
  <conditionalFormatting sqref="K9">
    <cfRule type="cellIs" dxfId="1105" priority="1091" operator="equal">
      <formula>"jan."</formula>
    </cfRule>
  </conditionalFormatting>
  <conditionalFormatting sqref="J9">
    <cfRule type="cellIs" dxfId="1104" priority="1090" operator="equal">
      <formula>"jan."</formula>
    </cfRule>
  </conditionalFormatting>
  <conditionalFormatting sqref="K9">
    <cfRule type="cellIs" dxfId="1103" priority="1089" operator="equal">
      <formula>"jan."</formula>
    </cfRule>
  </conditionalFormatting>
  <conditionalFormatting sqref="I9">
    <cfRule type="cellIs" dxfId="1102" priority="1088" operator="equal">
      <formula>"jan."</formula>
    </cfRule>
  </conditionalFormatting>
  <conditionalFormatting sqref="J9">
    <cfRule type="cellIs" dxfId="1101" priority="1087" operator="equal">
      <formula>"jan."</formula>
    </cfRule>
  </conditionalFormatting>
  <conditionalFormatting sqref="J9">
    <cfRule type="cellIs" dxfId="1100" priority="1086" operator="equal">
      <formula>"jan."</formula>
    </cfRule>
  </conditionalFormatting>
  <conditionalFormatting sqref="I9">
    <cfRule type="cellIs" dxfId="1099" priority="1085" operator="equal">
      <formula>"jan."</formula>
    </cfRule>
  </conditionalFormatting>
  <conditionalFormatting sqref="J9">
    <cfRule type="cellIs" dxfId="1098" priority="1084" operator="equal">
      <formula>"jan."</formula>
    </cfRule>
  </conditionalFormatting>
  <conditionalFormatting sqref="I9">
    <cfRule type="cellIs" dxfId="1097" priority="1083" operator="equal">
      <formula>"jan."</formula>
    </cfRule>
  </conditionalFormatting>
  <conditionalFormatting sqref="J9">
    <cfRule type="cellIs" dxfId="1096" priority="1082" operator="equal">
      <formula>"jan."</formula>
    </cfRule>
  </conditionalFormatting>
  <conditionalFormatting sqref="H9">
    <cfRule type="cellIs" dxfId="1095" priority="1081" operator="equal">
      <formula>"jan."</formula>
    </cfRule>
  </conditionalFormatting>
  <conditionalFormatting sqref="I9">
    <cfRule type="cellIs" dxfId="1094" priority="1080" operator="equal">
      <formula>"jan."</formula>
    </cfRule>
  </conditionalFormatting>
  <conditionalFormatting sqref="K9">
    <cfRule type="cellIs" dxfId="1093" priority="1079" operator="equal">
      <formula>"jan."</formula>
    </cfRule>
  </conditionalFormatting>
  <conditionalFormatting sqref="J9">
    <cfRule type="cellIs" dxfId="1092" priority="1078" operator="equal">
      <formula>"jan."</formula>
    </cfRule>
  </conditionalFormatting>
  <conditionalFormatting sqref="I9">
    <cfRule type="cellIs" dxfId="1091" priority="1077" operator="equal">
      <formula>"jan."</formula>
    </cfRule>
  </conditionalFormatting>
  <conditionalFormatting sqref="J9">
    <cfRule type="cellIs" dxfId="1090" priority="1076" operator="equal">
      <formula>"jan."</formula>
    </cfRule>
  </conditionalFormatting>
  <conditionalFormatting sqref="I9">
    <cfRule type="cellIs" dxfId="1089" priority="1075" operator="equal">
      <formula>"jan."</formula>
    </cfRule>
  </conditionalFormatting>
  <conditionalFormatting sqref="J9">
    <cfRule type="cellIs" dxfId="1088" priority="1074" operator="equal">
      <formula>"jan."</formula>
    </cfRule>
  </conditionalFormatting>
  <conditionalFormatting sqref="H9">
    <cfRule type="cellIs" dxfId="1087" priority="1073" operator="equal">
      <formula>"jan."</formula>
    </cfRule>
  </conditionalFormatting>
  <conditionalFormatting sqref="I9">
    <cfRule type="cellIs" dxfId="1086" priority="1072" operator="equal">
      <formula>"jan."</formula>
    </cfRule>
  </conditionalFormatting>
  <conditionalFormatting sqref="K9">
    <cfRule type="cellIs" dxfId="1085" priority="1071" operator="equal">
      <formula>"jan."</formula>
    </cfRule>
  </conditionalFormatting>
  <conditionalFormatting sqref="I9">
    <cfRule type="cellIs" dxfId="1084" priority="1070" operator="equal">
      <formula>"jan."</formula>
    </cfRule>
  </conditionalFormatting>
  <conditionalFormatting sqref="H9">
    <cfRule type="cellIs" dxfId="1083" priority="1069" operator="equal">
      <formula>"jan."</formula>
    </cfRule>
  </conditionalFormatting>
  <conditionalFormatting sqref="I9">
    <cfRule type="cellIs" dxfId="1082" priority="1068" operator="equal">
      <formula>"jan."</formula>
    </cfRule>
  </conditionalFormatting>
  <conditionalFormatting sqref="H9">
    <cfRule type="cellIs" dxfId="1081" priority="1067" operator="equal">
      <formula>"jan."</formula>
    </cfRule>
  </conditionalFormatting>
  <conditionalFormatting sqref="I9">
    <cfRule type="cellIs" dxfId="1080" priority="1066" operator="equal">
      <formula>"jan."</formula>
    </cfRule>
  </conditionalFormatting>
  <conditionalFormatting sqref="G9">
    <cfRule type="cellIs" dxfId="1079" priority="1065" operator="equal">
      <formula>"jan."</formula>
    </cfRule>
  </conditionalFormatting>
  <conditionalFormatting sqref="H9">
    <cfRule type="cellIs" dxfId="1078" priority="1064" operator="equal">
      <formula>"jan."</formula>
    </cfRule>
  </conditionalFormatting>
  <conditionalFormatting sqref="J9">
    <cfRule type="cellIs" dxfId="1077" priority="1063" operator="equal">
      <formula>"jan."</formula>
    </cfRule>
  </conditionalFormatting>
  <conditionalFormatting sqref="J9">
    <cfRule type="cellIs" dxfId="1076" priority="1062" operator="equal">
      <formula>"jan."</formula>
    </cfRule>
  </conditionalFormatting>
  <conditionalFormatting sqref="I9">
    <cfRule type="cellIs" dxfId="1075" priority="1061" operator="equal">
      <formula>"jan."</formula>
    </cfRule>
  </conditionalFormatting>
  <conditionalFormatting sqref="J9">
    <cfRule type="cellIs" dxfId="1074" priority="1060" operator="equal">
      <formula>"jan."</formula>
    </cfRule>
  </conditionalFormatting>
  <conditionalFormatting sqref="I9">
    <cfRule type="cellIs" dxfId="1073" priority="1059" operator="equal">
      <formula>"jan."</formula>
    </cfRule>
  </conditionalFormatting>
  <conditionalFormatting sqref="J9">
    <cfRule type="cellIs" dxfId="1072" priority="1058" operator="equal">
      <formula>"jan."</formula>
    </cfRule>
  </conditionalFormatting>
  <conditionalFormatting sqref="H9">
    <cfRule type="cellIs" dxfId="1071" priority="1057" operator="equal">
      <formula>"jan."</formula>
    </cfRule>
  </conditionalFormatting>
  <conditionalFormatting sqref="I9">
    <cfRule type="cellIs" dxfId="1070" priority="1056" operator="equal">
      <formula>"jan."</formula>
    </cfRule>
  </conditionalFormatting>
  <conditionalFormatting sqref="K9">
    <cfRule type="cellIs" dxfId="1069" priority="1055" operator="equal">
      <formula>"jan."</formula>
    </cfRule>
  </conditionalFormatting>
  <conditionalFormatting sqref="I9">
    <cfRule type="cellIs" dxfId="1068" priority="1054" operator="equal">
      <formula>"jan."</formula>
    </cfRule>
  </conditionalFormatting>
  <conditionalFormatting sqref="H9">
    <cfRule type="cellIs" dxfId="1067" priority="1053" operator="equal">
      <formula>"jan."</formula>
    </cfRule>
  </conditionalFormatting>
  <conditionalFormatting sqref="I9">
    <cfRule type="cellIs" dxfId="1066" priority="1052" operator="equal">
      <formula>"jan."</formula>
    </cfRule>
  </conditionalFormatting>
  <conditionalFormatting sqref="H9">
    <cfRule type="cellIs" dxfId="1065" priority="1051" operator="equal">
      <formula>"jan."</formula>
    </cfRule>
  </conditionalFormatting>
  <conditionalFormatting sqref="I9">
    <cfRule type="cellIs" dxfId="1064" priority="1050" operator="equal">
      <formula>"jan."</formula>
    </cfRule>
  </conditionalFormatting>
  <conditionalFormatting sqref="G9">
    <cfRule type="cellIs" dxfId="1063" priority="1049" operator="equal">
      <formula>"jan."</formula>
    </cfRule>
  </conditionalFormatting>
  <conditionalFormatting sqref="H9">
    <cfRule type="cellIs" dxfId="1062" priority="1048" operator="equal">
      <formula>"jan."</formula>
    </cfRule>
  </conditionalFormatting>
  <conditionalFormatting sqref="J9">
    <cfRule type="cellIs" dxfId="1061" priority="1047" operator="equal">
      <formula>"jan."</formula>
    </cfRule>
  </conditionalFormatting>
  <conditionalFormatting sqref="I9">
    <cfRule type="cellIs" dxfId="1060" priority="1046" operator="equal">
      <formula>"jan."</formula>
    </cfRule>
  </conditionalFormatting>
  <conditionalFormatting sqref="H9">
    <cfRule type="cellIs" dxfId="1059" priority="1045" operator="equal">
      <formula>"jan."</formula>
    </cfRule>
  </conditionalFormatting>
  <conditionalFormatting sqref="I9">
    <cfRule type="cellIs" dxfId="1058" priority="1044" operator="equal">
      <formula>"jan."</formula>
    </cfRule>
  </conditionalFormatting>
  <conditionalFormatting sqref="H9">
    <cfRule type="cellIs" dxfId="1057" priority="1043" operator="equal">
      <formula>"jan."</formula>
    </cfRule>
  </conditionalFormatting>
  <conditionalFormatting sqref="I9">
    <cfRule type="cellIs" dxfId="1056" priority="1042" operator="equal">
      <formula>"jan."</formula>
    </cfRule>
  </conditionalFormatting>
  <conditionalFormatting sqref="G9">
    <cfRule type="cellIs" dxfId="1055" priority="1041" operator="equal">
      <formula>"jan."</formula>
    </cfRule>
  </conditionalFormatting>
  <conditionalFormatting sqref="H9">
    <cfRule type="cellIs" dxfId="1054" priority="1040" operator="equal">
      <formula>"jan."</formula>
    </cfRule>
  </conditionalFormatting>
  <conditionalFormatting sqref="J9">
    <cfRule type="cellIs" dxfId="1053" priority="1039" operator="equal">
      <formula>"jan."</formula>
    </cfRule>
  </conditionalFormatting>
  <conditionalFormatting sqref="H9">
    <cfRule type="cellIs" dxfId="1052" priority="1038" operator="equal">
      <formula>"jan."</formula>
    </cfRule>
  </conditionalFormatting>
  <conditionalFormatting sqref="G9">
    <cfRule type="cellIs" dxfId="1051" priority="1037" operator="equal">
      <formula>"jan."</formula>
    </cfRule>
  </conditionalFormatting>
  <conditionalFormatting sqref="H9">
    <cfRule type="cellIs" dxfId="1050" priority="1036" operator="equal">
      <formula>"jan."</formula>
    </cfRule>
  </conditionalFormatting>
  <conditionalFormatting sqref="G9">
    <cfRule type="cellIs" dxfId="1049" priority="1035" operator="equal">
      <formula>"jan."</formula>
    </cfRule>
  </conditionalFormatting>
  <conditionalFormatting sqref="H9">
    <cfRule type="cellIs" dxfId="1048" priority="1034" operator="equal">
      <formula>"jan."</formula>
    </cfRule>
  </conditionalFormatting>
  <conditionalFormatting sqref="F9">
    <cfRule type="cellIs" dxfId="1047" priority="1033" operator="equal">
      <formula>"jan."</formula>
    </cfRule>
  </conditionalFormatting>
  <conditionalFormatting sqref="G9">
    <cfRule type="cellIs" dxfId="1046" priority="1032" operator="equal">
      <formula>"jan."</formula>
    </cfRule>
  </conditionalFormatting>
  <conditionalFormatting sqref="I9">
    <cfRule type="cellIs" dxfId="1045" priority="1031" operator="equal">
      <formula>"jan."</formula>
    </cfRule>
  </conditionalFormatting>
  <conditionalFormatting sqref="L9">
    <cfRule type="cellIs" dxfId="1044" priority="1030" operator="equal">
      <formula>"jan."</formula>
    </cfRule>
  </conditionalFormatting>
  <conditionalFormatting sqref="M9">
    <cfRule type="cellIs" dxfId="1043" priority="1029" operator="equal">
      <formula>"jan."</formula>
    </cfRule>
  </conditionalFormatting>
  <conditionalFormatting sqref="N9">
    <cfRule type="cellIs" dxfId="1042" priority="1028" operator="equal">
      <formula>"jan."</formula>
    </cfRule>
  </conditionalFormatting>
  <conditionalFormatting sqref="N9">
    <cfRule type="cellIs" dxfId="1041" priority="1027" operator="equal">
      <formula>"jan."</formula>
    </cfRule>
  </conditionalFormatting>
  <conditionalFormatting sqref="M9">
    <cfRule type="cellIs" dxfId="1040" priority="1026" operator="equal">
      <formula>"jan."</formula>
    </cfRule>
  </conditionalFormatting>
  <conditionalFormatting sqref="N9">
    <cfRule type="cellIs" dxfId="1039" priority="1025" operator="equal">
      <formula>"jan."</formula>
    </cfRule>
  </conditionalFormatting>
  <conditionalFormatting sqref="M9">
    <cfRule type="cellIs" dxfId="1038" priority="1024" operator="equal">
      <formula>"jan."</formula>
    </cfRule>
  </conditionalFormatting>
  <conditionalFormatting sqref="N9">
    <cfRule type="cellIs" dxfId="1037" priority="1023" operator="equal">
      <formula>"jan."</formula>
    </cfRule>
  </conditionalFormatting>
  <conditionalFormatting sqref="L9">
    <cfRule type="cellIs" dxfId="1036" priority="1022" operator="equal">
      <formula>"jan."</formula>
    </cfRule>
  </conditionalFormatting>
  <conditionalFormatting sqref="M9">
    <cfRule type="cellIs" dxfId="1035" priority="1021" operator="equal">
      <formula>"jan."</formula>
    </cfRule>
  </conditionalFormatting>
  <conditionalFormatting sqref="M9">
    <cfRule type="cellIs" dxfId="1034" priority="1020" operator="equal">
      <formula>"jan."</formula>
    </cfRule>
  </conditionalFormatting>
  <conditionalFormatting sqref="L9">
    <cfRule type="cellIs" dxfId="1033" priority="1019" operator="equal">
      <formula>"jan."</formula>
    </cfRule>
  </conditionalFormatting>
  <conditionalFormatting sqref="M9">
    <cfRule type="cellIs" dxfId="1032" priority="1018" operator="equal">
      <formula>"jan."</formula>
    </cfRule>
  </conditionalFormatting>
  <conditionalFormatting sqref="L9">
    <cfRule type="cellIs" dxfId="1031" priority="1017" operator="equal">
      <formula>"jan."</formula>
    </cfRule>
  </conditionalFormatting>
  <conditionalFormatting sqref="M9">
    <cfRule type="cellIs" dxfId="1030" priority="1016" operator="equal">
      <formula>"jan."</formula>
    </cfRule>
  </conditionalFormatting>
  <conditionalFormatting sqref="K9">
    <cfRule type="cellIs" dxfId="1029" priority="1015" operator="equal">
      <formula>"jan."</formula>
    </cfRule>
  </conditionalFormatting>
  <conditionalFormatting sqref="L9">
    <cfRule type="cellIs" dxfId="1028" priority="1014" operator="equal">
      <formula>"jan."</formula>
    </cfRule>
  </conditionalFormatting>
  <conditionalFormatting sqref="N9">
    <cfRule type="cellIs" dxfId="1027" priority="1013" operator="equal">
      <formula>"jan."</formula>
    </cfRule>
  </conditionalFormatting>
  <conditionalFormatting sqref="M9">
    <cfRule type="cellIs" dxfId="1026" priority="1012" operator="equal">
      <formula>"jan."</formula>
    </cfRule>
  </conditionalFormatting>
  <conditionalFormatting sqref="L9">
    <cfRule type="cellIs" dxfId="1025" priority="1011" operator="equal">
      <formula>"jan."</formula>
    </cfRule>
  </conditionalFormatting>
  <conditionalFormatting sqref="M9">
    <cfRule type="cellIs" dxfId="1024" priority="1010" operator="equal">
      <formula>"jan."</formula>
    </cfRule>
  </conditionalFormatting>
  <conditionalFormatting sqref="L9">
    <cfRule type="cellIs" dxfId="1023" priority="1009" operator="equal">
      <formula>"jan."</formula>
    </cfRule>
  </conditionalFormatting>
  <conditionalFormatting sqref="M9">
    <cfRule type="cellIs" dxfId="1022" priority="1008" operator="equal">
      <formula>"jan."</formula>
    </cfRule>
  </conditionalFormatting>
  <conditionalFormatting sqref="K9">
    <cfRule type="cellIs" dxfId="1021" priority="1007" operator="equal">
      <formula>"jan."</formula>
    </cfRule>
  </conditionalFormatting>
  <conditionalFormatting sqref="L9">
    <cfRule type="cellIs" dxfId="1020" priority="1006" operator="equal">
      <formula>"jan."</formula>
    </cfRule>
  </conditionalFormatting>
  <conditionalFormatting sqref="N9">
    <cfRule type="cellIs" dxfId="1019" priority="1005" operator="equal">
      <formula>"jan."</formula>
    </cfRule>
  </conditionalFormatting>
  <conditionalFormatting sqref="L9">
    <cfRule type="cellIs" dxfId="1018" priority="1004" operator="equal">
      <formula>"jan."</formula>
    </cfRule>
  </conditionalFormatting>
  <conditionalFormatting sqref="K9">
    <cfRule type="cellIs" dxfId="1017" priority="1003" operator="equal">
      <formula>"jan."</formula>
    </cfRule>
  </conditionalFormatting>
  <conditionalFormatting sqref="L9">
    <cfRule type="cellIs" dxfId="1016" priority="1002" operator="equal">
      <formula>"jan."</formula>
    </cfRule>
  </conditionalFormatting>
  <conditionalFormatting sqref="K9">
    <cfRule type="cellIs" dxfId="1015" priority="1001" operator="equal">
      <formula>"jan."</formula>
    </cfRule>
  </conditionalFormatting>
  <conditionalFormatting sqref="L9">
    <cfRule type="cellIs" dxfId="1014" priority="1000" operator="equal">
      <formula>"jan."</formula>
    </cfRule>
  </conditionalFormatting>
  <conditionalFormatting sqref="J9">
    <cfRule type="cellIs" dxfId="1013" priority="999" operator="equal">
      <formula>"jan."</formula>
    </cfRule>
  </conditionalFormatting>
  <conditionalFormatting sqref="K9">
    <cfRule type="cellIs" dxfId="1012" priority="998" operator="equal">
      <formula>"jan."</formula>
    </cfRule>
  </conditionalFormatting>
  <conditionalFormatting sqref="M9">
    <cfRule type="cellIs" dxfId="1011" priority="997" operator="equal">
      <formula>"jan."</formula>
    </cfRule>
  </conditionalFormatting>
  <conditionalFormatting sqref="M9">
    <cfRule type="cellIs" dxfId="1010" priority="996" operator="equal">
      <formula>"jan."</formula>
    </cfRule>
  </conditionalFormatting>
  <conditionalFormatting sqref="L9">
    <cfRule type="cellIs" dxfId="1009" priority="995" operator="equal">
      <formula>"jan."</formula>
    </cfRule>
  </conditionalFormatting>
  <conditionalFormatting sqref="M9">
    <cfRule type="cellIs" dxfId="1008" priority="994" operator="equal">
      <formula>"jan."</formula>
    </cfRule>
  </conditionalFormatting>
  <conditionalFormatting sqref="L9">
    <cfRule type="cellIs" dxfId="1007" priority="993" operator="equal">
      <formula>"jan."</formula>
    </cfRule>
  </conditionalFormatting>
  <conditionalFormatting sqref="M9">
    <cfRule type="cellIs" dxfId="1006" priority="992" operator="equal">
      <formula>"jan."</formula>
    </cfRule>
  </conditionalFormatting>
  <conditionalFormatting sqref="K9">
    <cfRule type="cellIs" dxfId="1005" priority="991" operator="equal">
      <formula>"jan."</formula>
    </cfRule>
  </conditionalFormatting>
  <conditionalFormatting sqref="L9">
    <cfRule type="cellIs" dxfId="1004" priority="990" operator="equal">
      <formula>"jan."</formula>
    </cfRule>
  </conditionalFormatting>
  <conditionalFormatting sqref="N9">
    <cfRule type="cellIs" dxfId="1003" priority="989" operator="equal">
      <formula>"jan."</formula>
    </cfRule>
  </conditionalFormatting>
  <conditionalFormatting sqref="L9">
    <cfRule type="cellIs" dxfId="1002" priority="988" operator="equal">
      <formula>"jan."</formula>
    </cfRule>
  </conditionalFormatting>
  <conditionalFormatting sqref="K9">
    <cfRule type="cellIs" dxfId="1001" priority="987" operator="equal">
      <formula>"jan."</formula>
    </cfRule>
  </conditionalFormatting>
  <conditionalFormatting sqref="L9">
    <cfRule type="cellIs" dxfId="1000" priority="986" operator="equal">
      <formula>"jan."</formula>
    </cfRule>
  </conditionalFormatting>
  <conditionalFormatting sqref="K9">
    <cfRule type="cellIs" dxfId="999" priority="985" operator="equal">
      <formula>"jan."</formula>
    </cfRule>
  </conditionalFormatting>
  <conditionalFormatting sqref="L9">
    <cfRule type="cellIs" dxfId="998" priority="984" operator="equal">
      <formula>"jan."</formula>
    </cfRule>
  </conditionalFormatting>
  <conditionalFormatting sqref="J9">
    <cfRule type="cellIs" dxfId="997" priority="983" operator="equal">
      <formula>"jan."</formula>
    </cfRule>
  </conditionalFormatting>
  <conditionalFormatting sqref="K9">
    <cfRule type="cellIs" dxfId="996" priority="982" operator="equal">
      <formula>"jan."</formula>
    </cfRule>
  </conditionalFormatting>
  <conditionalFormatting sqref="M9">
    <cfRule type="cellIs" dxfId="995" priority="981" operator="equal">
      <formula>"jan."</formula>
    </cfRule>
  </conditionalFormatting>
  <conditionalFormatting sqref="L9">
    <cfRule type="cellIs" dxfId="994" priority="980" operator="equal">
      <formula>"jan."</formula>
    </cfRule>
  </conditionalFormatting>
  <conditionalFormatting sqref="K9">
    <cfRule type="cellIs" dxfId="993" priority="979" operator="equal">
      <formula>"jan."</formula>
    </cfRule>
  </conditionalFormatting>
  <conditionalFormatting sqref="L9">
    <cfRule type="cellIs" dxfId="992" priority="978" operator="equal">
      <formula>"jan."</formula>
    </cfRule>
  </conditionalFormatting>
  <conditionalFormatting sqref="K9">
    <cfRule type="cellIs" dxfId="991" priority="977" operator="equal">
      <formula>"jan."</formula>
    </cfRule>
  </conditionalFormatting>
  <conditionalFormatting sqref="L9">
    <cfRule type="cellIs" dxfId="990" priority="976" operator="equal">
      <formula>"jan."</formula>
    </cfRule>
  </conditionalFormatting>
  <conditionalFormatting sqref="J9">
    <cfRule type="cellIs" dxfId="989" priority="975" operator="equal">
      <formula>"jan."</formula>
    </cfRule>
  </conditionalFormatting>
  <conditionalFormatting sqref="K9">
    <cfRule type="cellIs" dxfId="988" priority="974" operator="equal">
      <formula>"jan."</formula>
    </cfRule>
  </conditionalFormatting>
  <conditionalFormatting sqref="M9">
    <cfRule type="cellIs" dxfId="987" priority="973" operator="equal">
      <formula>"jan."</formula>
    </cfRule>
  </conditionalFormatting>
  <conditionalFormatting sqref="K9">
    <cfRule type="cellIs" dxfId="986" priority="972" operator="equal">
      <formula>"jan."</formula>
    </cfRule>
  </conditionalFormatting>
  <conditionalFormatting sqref="J9">
    <cfRule type="cellIs" dxfId="985" priority="971" operator="equal">
      <formula>"jan."</formula>
    </cfRule>
  </conditionalFormatting>
  <conditionalFormatting sqref="K9">
    <cfRule type="cellIs" dxfId="984" priority="970" operator="equal">
      <formula>"jan."</formula>
    </cfRule>
  </conditionalFormatting>
  <conditionalFormatting sqref="J9">
    <cfRule type="cellIs" dxfId="983" priority="969" operator="equal">
      <formula>"jan."</formula>
    </cfRule>
  </conditionalFormatting>
  <conditionalFormatting sqref="K9">
    <cfRule type="cellIs" dxfId="982" priority="968" operator="equal">
      <formula>"jan."</formula>
    </cfRule>
  </conditionalFormatting>
  <conditionalFormatting sqref="I9">
    <cfRule type="cellIs" dxfId="981" priority="967" operator="equal">
      <formula>"jan."</formula>
    </cfRule>
  </conditionalFormatting>
  <conditionalFormatting sqref="J9">
    <cfRule type="cellIs" dxfId="980" priority="966" operator="equal">
      <formula>"jan."</formula>
    </cfRule>
  </conditionalFormatting>
  <conditionalFormatting sqref="L9">
    <cfRule type="cellIs" dxfId="979" priority="965" operator="equal">
      <formula>"jan."</formula>
    </cfRule>
  </conditionalFormatting>
  <conditionalFormatting sqref="M9">
    <cfRule type="cellIs" dxfId="978" priority="964" operator="equal">
      <formula>"jan."</formula>
    </cfRule>
  </conditionalFormatting>
  <conditionalFormatting sqref="L9">
    <cfRule type="cellIs" dxfId="977" priority="963" operator="equal">
      <formula>"jan."</formula>
    </cfRule>
  </conditionalFormatting>
  <conditionalFormatting sqref="M9">
    <cfRule type="cellIs" dxfId="976" priority="962" operator="equal">
      <formula>"jan."</formula>
    </cfRule>
  </conditionalFormatting>
  <conditionalFormatting sqref="L9">
    <cfRule type="cellIs" dxfId="975" priority="961" operator="equal">
      <formula>"jan."</formula>
    </cfRule>
  </conditionalFormatting>
  <conditionalFormatting sqref="M9">
    <cfRule type="cellIs" dxfId="974" priority="960" operator="equal">
      <formula>"jan."</formula>
    </cfRule>
  </conditionalFormatting>
  <conditionalFormatting sqref="K9">
    <cfRule type="cellIs" dxfId="973" priority="959" operator="equal">
      <formula>"jan."</formula>
    </cfRule>
  </conditionalFormatting>
  <conditionalFormatting sqref="L9">
    <cfRule type="cellIs" dxfId="972" priority="958" operator="equal">
      <formula>"jan."</formula>
    </cfRule>
  </conditionalFormatting>
  <conditionalFormatting sqref="L9">
    <cfRule type="cellIs" dxfId="971" priority="957" operator="equal">
      <formula>"jan."</formula>
    </cfRule>
  </conditionalFormatting>
  <conditionalFormatting sqref="K9">
    <cfRule type="cellIs" dxfId="970" priority="956" operator="equal">
      <formula>"jan."</formula>
    </cfRule>
  </conditionalFormatting>
  <conditionalFormatting sqref="L9">
    <cfRule type="cellIs" dxfId="969" priority="955" operator="equal">
      <formula>"jan."</formula>
    </cfRule>
  </conditionalFormatting>
  <conditionalFormatting sqref="K9">
    <cfRule type="cellIs" dxfId="968" priority="954" operator="equal">
      <formula>"jan."</formula>
    </cfRule>
  </conditionalFormatting>
  <conditionalFormatting sqref="L9">
    <cfRule type="cellIs" dxfId="967" priority="953" operator="equal">
      <formula>"jan."</formula>
    </cfRule>
  </conditionalFormatting>
  <conditionalFormatting sqref="J9">
    <cfRule type="cellIs" dxfId="966" priority="952" operator="equal">
      <formula>"jan."</formula>
    </cfRule>
  </conditionalFormatting>
  <conditionalFormatting sqref="K9">
    <cfRule type="cellIs" dxfId="965" priority="951" operator="equal">
      <formula>"jan."</formula>
    </cfRule>
  </conditionalFormatting>
  <conditionalFormatting sqref="M9">
    <cfRule type="cellIs" dxfId="964" priority="950" operator="equal">
      <formula>"jan."</formula>
    </cfRule>
  </conditionalFormatting>
  <conditionalFormatting sqref="L9">
    <cfRule type="cellIs" dxfId="963" priority="949" operator="equal">
      <formula>"jan."</formula>
    </cfRule>
  </conditionalFormatting>
  <conditionalFormatting sqref="K9">
    <cfRule type="cellIs" dxfId="962" priority="948" operator="equal">
      <formula>"jan."</formula>
    </cfRule>
  </conditionalFormatting>
  <conditionalFormatting sqref="L9">
    <cfRule type="cellIs" dxfId="961" priority="947" operator="equal">
      <formula>"jan."</formula>
    </cfRule>
  </conditionalFormatting>
  <conditionalFormatting sqref="K9">
    <cfRule type="cellIs" dxfId="960" priority="946" operator="equal">
      <formula>"jan."</formula>
    </cfRule>
  </conditionalFormatting>
  <conditionalFormatting sqref="L9">
    <cfRule type="cellIs" dxfId="959" priority="945" operator="equal">
      <formula>"jan."</formula>
    </cfRule>
  </conditionalFormatting>
  <conditionalFormatting sqref="J9">
    <cfRule type="cellIs" dxfId="958" priority="944" operator="equal">
      <formula>"jan."</formula>
    </cfRule>
  </conditionalFormatting>
  <conditionalFormatting sqref="K9">
    <cfRule type="cellIs" dxfId="957" priority="943" operator="equal">
      <formula>"jan."</formula>
    </cfRule>
  </conditionalFormatting>
  <conditionalFormatting sqref="M9">
    <cfRule type="cellIs" dxfId="956" priority="942" operator="equal">
      <formula>"jan."</formula>
    </cfRule>
  </conditionalFormatting>
  <conditionalFormatting sqref="K9">
    <cfRule type="cellIs" dxfId="955" priority="941" operator="equal">
      <formula>"jan."</formula>
    </cfRule>
  </conditionalFormatting>
  <conditionalFormatting sqref="J9">
    <cfRule type="cellIs" dxfId="954" priority="940" operator="equal">
      <formula>"jan."</formula>
    </cfRule>
  </conditionalFormatting>
  <conditionalFormatting sqref="K9">
    <cfRule type="cellIs" dxfId="953" priority="939" operator="equal">
      <formula>"jan."</formula>
    </cfRule>
  </conditionalFormatting>
  <conditionalFormatting sqref="J9">
    <cfRule type="cellIs" dxfId="952" priority="938" operator="equal">
      <formula>"jan."</formula>
    </cfRule>
  </conditionalFormatting>
  <conditionalFormatting sqref="K9">
    <cfRule type="cellIs" dxfId="951" priority="937" operator="equal">
      <formula>"jan."</formula>
    </cfRule>
  </conditionalFormatting>
  <conditionalFormatting sqref="I9">
    <cfRule type="cellIs" dxfId="950" priority="936" operator="equal">
      <formula>"jan."</formula>
    </cfRule>
  </conditionalFormatting>
  <conditionalFormatting sqref="J9">
    <cfRule type="cellIs" dxfId="949" priority="935" operator="equal">
      <formula>"jan."</formula>
    </cfRule>
  </conditionalFormatting>
  <conditionalFormatting sqref="L9">
    <cfRule type="cellIs" dxfId="948" priority="934" operator="equal">
      <formula>"jan."</formula>
    </cfRule>
  </conditionalFormatting>
  <conditionalFormatting sqref="L9">
    <cfRule type="cellIs" dxfId="947" priority="933" operator="equal">
      <formula>"jan."</formula>
    </cfRule>
  </conditionalFormatting>
  <conditionalFormatting sqref="K9">
    <cfRule type="cellIs" dxfId="946" priority="932" operator="equal">
      <formula>"jan."</formula>
    </cfRule>
  </conditionalFormatting>
  <conditionalFormatting sqref="L9">
    <cfRule type="cellIs" dxfId="945" priority="931" operator="equal">
      <formula>"jan."</formula>
    </cfRule>
  </conditionalFormatting>
  <conditionalFormatting sqref="K9">
    <cfRule type="cellIs" dxfId="944" priority="930" operator="equal">
      <formula>"jan."</formula>
    </cfRule>
  </conditionalFormatting>
  <conditionalFormatting sqref="L9">
    <cfRule type="cellIs" dxfId="943" priority="929" operator="equal">
      <formula>"jan."</formula>
    </cfRule>
  </conditionalFormatting>
  <conditionalFormatting sqref="J9">
    <cfRule type="cellIs" dxfId="942" priority="928" operator="equal">
      <formula>"jan."</formula>
    </cfRule>
  </conditionalFormatting>
  <conditionalFormatting sqref="K9">
    <cfRule type="cellIs" dxfId="941" priority="927" operator="equal">
      <formula>"jan."</formula>
    </cfRule>
  </conditionalFormatting>
  <conditionalFormatting sqref="M9">
    <cfRule type="cellIs" dxfId="940" priority="926" operator="equal">
      <formula>"jan."</formula>
    </cfRule>
  </conditionalFormatting>
  <conditionalFormatting sqref="K9">
    <cfRule type="cellIs" dxfId="939" priority="925" operator="equal">
      <formula>"jan."</formula>
    </cfRule>
  </conditionalFormatting>
  <conditionalFormatting sqref="J9">
    <cfRule type="cellIs" dxfId="938" priority="924" operator="equal">
      <formula>"jan."</formula>
    </cfRule>
  </conditionalFormatting>
  <conditionalFormatting sqref="K9">
    <cfRule type="cellIs" dxfId="937" priority="923" operator="equal">
      <formula>"jan."</formula>
    </cfRule>
  </conditionalFormatting>
  <conditionalFormatting sqref="J9">
    <cfRule type="cellIs" dxfId="936" priority="922" operator="equal">
      <formula>"jan."</formula>
    </cfRule>
  </conditionalFormatting>
  <conditionalFormatting sqref="K9">
    <cfRule type="cellIs" dxfId="935" priority="921" operator="equal">
      <formula>"jan."</formula>
    </cfRule>
  </conditionalFormatting>
  <conditionalFormatting sqref="I9">
    <cfRule type="cellIs" dxfId="934" priority="920" operator="equal">
      <formula>"jan."</formula>
    </cfRule>
  </conditionalFormatting>
  <conditionalFormatting sqref="J9">
    <cfRule type="cellIs" dxfId="933" priority="919" operator="equal">
      <formula>"jan."</formula>
    </cfRule>
  </conditionalFormatting>
  <conditionalFormatting sqref="L9">
    <cfRule type="cellIs" dxfId="932" priority="918" operator="equal">
      <formula>"jan."</formula>
    </cfRule>
  </conditionalFormatting>
  <conditionalFormatting sqref="K9">
    <cfRule type="cellIs" dxfId="931" priority="917" operator="equal">
      <formula>"jan."</formula>
    </cfRule>
  </conditionalFormatting>
  <conditionalFormatting sqref="J9">
    <cfRule type="cellIs" dxfId="930" priority="916" operator="equal">
      <formula>"jan."</formula>
    </cfRule>
  </conditionalFormatting>
  <conditionalFormatting sqref="K9">
    <cfRule type="cellIs" dxfId="929" priority="915" operator="equal">
      <formula>"jan."</formula>
    </cfRule>
  </conditionalFormatting>
  <conditionalFormatting sqref="J9">
    <cfRule type="cellIs" dxfId="928" priority="914" operator="equal">
      <formula>"jan."</formula>
    </cfRule>
  </conditionalFormatting>
  <conditionalFormatting sqref="K9">
    <cfRule type="cellIs" dxfId="927" priority="913" operator="equal">
      <formula>"jan."</formula>
    </cfRule>
  </conditionalFormatting>
  <conditionalFormatting sqref="I9">
    <cfRule type="cellIs" dxfId="926" priority="912" operator="equal">
      <formula>"jan."</formula>
    </cfRule>
  </conditionalFormatting>
  <conditionalFormatting sqref="J9">
    <cfRule type="cellIs" dxfId="925" priority="911" operator="equal">
      <formula>"jan."</formula>
    </cfRule>
  </conditionalFormatting>
  <conditionalFormatting sqref="L9">
    <cfRule type="cellIs" dxfId="924" priority="910" operator="equal">
      <formula>"jan."</formula>
    </cfRule>
  </conditionalFormatting>
  <conditionalFormatting sqref="J9">
    <cfRule type="cellIs" dxfId="923" priority="909" operator="equal">
      <formula>"jan."</formula>
    </cfRule>
  </conditionalFormatting>
  <conditionalFormatting sqref="I9">
    <cfRule type="cellIs" dxfId="922" priority="908" operator="equal">
      <formula>"jan."</formula>
    </cfRule>
  </conditionalFormatting>
  <conditionalFormatting sqref="J9">
    <cfRule type="cellIs" dxfId="921" priority="907" operator="equal">
      <formula>"jan."</formula>
    </cfRule>
  </conditionalFormatting>
  <conditionalFormatting sqref="I9">
    <cfRule type="cellIs" dxfId="920" priority="906" operator="equal">
      <formula>"jan."</formula>
    </cfRule>
  </conditionalFormatting>
  <conditionalFormatting sqref="J9">
    <cfRule type="cellIs" dxfId="919" priority="905" operator="equal">
      <formula>"jan."</formula>
    </cfRule>
  </conditionalFormatting>
  <conditionalFormatting sqref="H9">
    <cfRule type="cellIs" dxfId="918" priority="904" operator="equal">
      <formula>"jan."</formula>
    </cfRule>
  </conditionalFormatting>
  <conditionalFormatting sqref="I9">
    <cfRule type="cellIs" dxfId="917" priority="903" operator="equal">
      <formula>"jan."</formula>
    </cfRule>
  </conditionalFormatting>
  <conditionalFormatting sqref="K9">
    <cfRule type="cellIs" dxfId="916" priority="902" operator="equal">
      <formula>"jan."</formula>
    </cfRule>
  </conditionalFormatting>
  <conditionalFormatting sqref="N9">
    <cfRule type="cellIs" dxfId="915" priority="901" operator="equal">
      <formula>"jan."</formula>
    </cfRule>
  </conditionalFormatting>
  <conditionalFormatting sqref="M9">
    <cfRule type="cellIs" dxfId="914" priority="900" operator="equal">
      <formula>"jan."</formula>
    </cfRule>
  </conditionalFormatting>
  <conditionalFormatting sqref="L9">
    <cfRule type="cellIs" dxfId="913" priority="899" operator="equal">
      <formula>"jan."</formula>
    </cfRule>
  </conditionalFormatting>
  <conditionalFormatting sqref="M9">
    <cfRule type="cellIs" dxfId="912" priority="898" operator="equal">
      <formula>"jan."</formula>
    </cfRule>
  </conditionalFormatting>
  <conditionalFormatting sqref="L9">
    <cfRule type="cellIs" dxfId="911" priority="897" operator="equal">
      <formula>"jan."</formula>
    </cfRule>
  </conditionalFormatting>
  <conditionalFormatting sqref="M9">
    <cfRule type="cellIs" dxfId="910" priority="896" operator="equal">
      <formula>"jan."</formula>
    </cfRule>
  </conditionalFormatting>
  <conditionalFormatting sqref="K9">
    <cfRule type="cellIs" dxfId="909" priority="895" operator="equal">
      <formula>"jan."</formula>
    </cfRule>
  </conditionalFormatting>
  <conditionalFormatting sqref="L9">
    <cfRule type="cellIs" dxfId="908" priority="894" operator="equal">
      <formula>"jan."</formula>
    </cfRule>
  </conditionalFormatting>
  <conditionalFormatting sqref="L9">
    <cfRule type="cellIs" dxfId="907" priority="893" operator="equal">
      <formula>"jan."</formula>
    </cfRule>
  </conditionalFormatting>
  <conditionalFormatting sqref="K9">
    <cfRule type="cellIs" dxfId="906" priority="892" operator="equal">
      <formula>"jan."</formula>
    </cfRule>
  </conditionalFormatting>
  <conditionalFormatting sqref="L9">
    <cfRule type="cellIs" dxfId="905" priority="891" operator="equal">
      <formula>"jan."</formula>
    </cfRule>
  </conditionalFormatting>
  <conditionalFormatting sqref="K9">
    <cfRule type="cellIs" dxfId="904" priority="890" operator="equal">
      <formula>"jan."</formula>
    </cfRule>
  </conditionalFormatting>
  <conditionalFormatting sqref="L9">
    <cfRule type="cellIs" dxfId="903" priority="889" operator="equal">
      <formula>"jan."</formula>
    </cfRule>
  </conditionalFormatting>
  <conditionalFormatting sqref="J9">
    <cfRule type="cellIs" dxfId="902" priority="888" operator="equal">
      <formula>"jan."</formula>
    </cfRule>
  </conditionalFormatting>
  <conditionalFormatting sqref="K9">
    <cfRule type="cellIs" dxfId="901" priority="887" operator="equal">
      <formula>"jan."</formula>
    </cfRule>
  </conditionalFormatting>
  <conditionalFormatting sqref="M9">
    <cfRule type="cellIs" dxfId="900" priority="886" operator="equal">
      <formula>"jan."</formula>
    </cfRule>
  </conditionalFormatting>
  <conditionalFormatting sqref="L9">
    <cfRule type="cellIs" dxfId="899" priority="885" operator="equal">
      <formula>"jan."</formula>
    </cfRule>
  </conditionalFormatting>
  <conditionalFormatting sqref="K9">
    <cfRule type="cellIs" dxfId="898" priority="884" operator="equal">
      <formula>"jan."</formula>
    </cfRule>
  </conditionalFormatting>
  <conditionalFormatting sqref="L9">
    <cfRule type="cellIs" dxfId="897" priority="883" operator="equal">
      <formula>"jan."</formula>
    </cfRule>
  </conditionalFormatting>
  <conditionalFormatting sqref="K9">
    <cfRule type="cellIs" dxfId="896" priority="882" operator="equal">
      <formula>"jan."</formula>
    </cfRule>
  </conditionalFormatting>
  <conditionalFormatting sqref="L9">
    <cfRule type="cellIs" dxfId="895" priority="881" operator="equal">
      <formula>"jan."</formula>
    </cfRule>
  </conditionalFormatting>
  <conditionalFormatting sqref="J9">
    <cfRule type="cellIs" dxfId="894" priority="880" operator="equal">
      <formula>"jan."</formula>
    </cfRule>
  </conditionalFormatting>
  <conditionalFormatting sqref="K9">
    <cfRule type="cellIs" dxfId="893" priority="879" operator="equal">
      <formula>"jan."</formula>
    </cfRule>
  </conditionalFormatting>
  <conditionalFormatting sqref="M9">
    <cfRule type="cellIs" dxfId="892" priority="878" operator="equal">
      <formula>"jan."</formula>
    </cfRule>
  </conditionalFormatting>
  <conditionalFormatting sqref="K9">
    <cfRule type="cellIs" dxfId="891" priority="877" operator="equal">
      <formula>"jan."</formula>
    </cfRule>
  </conditionalFormatting>
  <conditionalFormatting sqref="J9">
    <cfRule type="cellIs" dxfId="890" priority="876" operator="equal">
      <formula>"jan."</formula>
    </cfRule>
  </conditionalFormatting>
  <conditionalFormatting sqref="K9">
    <cfRule type="cellIs" dxfId="889" priority="875" operator="equal">
      <formula>"jan."</formula>
    </cfRule>
  </conditionalFormatting>
  <conditionalFormatting sqref="J9">
    <cfRule type="cellIs" dxfId="888" priority="874" operator="equal">
      <formula>"jan."</formula>
    </cfRule>
  </conditionalFormatting>
  <conditionalFormatting sqref="K9">
    <cfRule type="cellIs" dxfId="887" priority="873" operator="equal">
      <formula>"jan."</formula>
    </cfRule>
  </conditionalFormatting>
  <conditionalFormatting sqref="I9">
    <cfRule type="cellIs" dxfId="886" priority="872" operator="equal">
      <formula>"jan."</formula>
    </cfRule>
  </conditionalFormatting>
  <conditionalFormatting sqref="J9">
    <cfRule type="cellIs" dxfId="885" priority="871" operator="equal">
      <formula>"jan."</formula>
    </cfRule>
  </conditionalFormatting>
  <conditionalFormatting sqref="L9">
    <cfRule type="cellIs" dxfId="884" priority="870" operator="equal">
      <formula>"jan."</formula>
    </cfRule>
  </conditionalFormatting>
  <conditionalFormatting sqref="L9">
    <cfRule type="cellIs" dxfId="883" priority="869" operator="equal">
      <formula>"jan."</formula>
    </cfRule>
  </conditionalFormatting>
  <conditionalFormatting sqref="K9">
    <cfRule type="cellIs" dxfId="882" priority="868" operator="equal">
      <formula>"jan."</formula>
    </cfRule>
  </conditionalFormatting>
  <conditionalFormatting sqref="L9">
    <cfRule type="cellIs" dxfId="881" priority="867" operator="equal">
      <formula>"jan."</formula>
    </cfRule>
  </conditionalFormatting>
  <conditionalFormatting sqref="K9">
    <cfRule type="cellIs" dxfId="880" priority="866" operator="equal">
      <formula>"jan."</formula>
    </cfRule>
  </conditionalFormatting>
  <conditionalFormatting sqref="L9">
    <cfRule type="cellIs" dxfId="879" priority="865" operator="equal">
      <formula>"jan."</formula>
    </cfRule>
  </conditionalFormatting>
  <conditionalFormatting sqref="J9">
    <cfRule type="cellIs" dxfId="878" priority="864" operator="equal">
      <formula>"jan."</formula>
    </cfRule>
  </conditionalFormatting>
  <conditionalFormatting sqref="K9">
    <cfRule type="cellIs" dxfId="877" priority="863" operator="equal">
      <formula>"jan."</formula>
    </cfRule>
  </conditionalFormatting>
  <conditionalFormatting sqref="M9">
    <cfRule type="cellIs" dxfId="876" priority="862" operator="equal">
      <formula>"jan."</formula>
    </cfRule>
  </conditionalFormatting>
  <conditionalFormatting sqref="K9">
    <cfRule type="cellIs" dxfId="875" priority="861" operator="equal">
      <formula>"jan."</formula>
    </cfRule>
  </conditionalFormatting>
  <conditionalFormatting sqref="J9">
    <cfRule type="cellIs" dxfId="874" priority="860" operator="equal">
      <formula>"jan."</formula>
    </cfRule>
  </conditionalFormatting>
  <conditionalFormatting sqref="K9">
    <cfRule type="cellIs" dxfId="873" priority="859" operator="equal">
      <formula>"jan."</formula>
    </cfRule>
  </conditionalFormatting>
  <conditionalFormatting sqref="J9">
    <cfRule type="cellIs" dxfId="872" priority="858" operator="equal">
      <formula>"jan."</formula>
    </cfRule>
  </conditionalFormatting>
  <conditionalFormatting sqref="K9">
    <cfRule type="cellIs" dxfId="871" priority="857" operator="equal">
      <formula>"jan."</formula>
    </cfRule>
  </conditionalFormatting>
  <conditionalFormatting sqref="I9">
    <cfRule type="cellIs" dxfId="870" priority="856" operator="equal">
      <formula>"jan."</formula>
    </cfRule>
  </conditionalFormatting>
  <conditionalFormatting sqref="J9">
    <cfRule type="cellIs" dxfId="869" priority="855" operator="equal">
      <formula>"jan."</formula>
    </cfRule>
  </conditionalFormatting>
  <conditionalFormatting sqref="L9">
    <cfRule type="cellIs" dxfId="868" priority="854" operator="equal">
      <formula>"jan."</formula>
    </cfRule>
  </conditionalFormatting>
  <conditionalFormatting sqref="K9">
    <cfRule type="cellIs" dxfId="867" priority="853" operator="equal">
      <formula>"jan."</formula>
    </cfRule>
  </conditionalFormatting>
  <conditionalFormatting sqref="J9">
    <cfRule type="cellIs" dxfId="866" priority="852" operator="equal">
      <formula>"jan."</formula>
    </cfRule>
  </conditionalFormatting>
  <conditionalFormatting sqref="K9">
    <cfRule type="cellIs" dxfId="865" priority="851" operator="equal">
      <formula>"jan."</formula>
    </cfRule>
  </conditionalFormatting>
  <conditionalFormatting sqref="J9">
    <cfRule type="cellIs" dxfId="864" priority="850" operator="equal">
      <formula>"jan."</formula>
    </cfRule>
  </conditionalFormatting>
  <conditionalFormatting sqref="K9">
    <cfRule type="cellIs" dxfId="863" priority="849" operator="equal">
      <formula>"jan."</formula>
    </cfRule>
  </conditionalFormatting>
  <conditionalFormatting sqref="I9">
    <cfRule type="cellIs" dxfId="862" priority="848" operator="equal">
      <formula>"jan."</formula>
    </cfRule>
  </conditionalFormatting>
  <conditionalFormatting sqref="J9">
    <cfRule type="cellIs" dxfId="861" priority="847" operator="equal">
      <formula>"jan."</formula>
    </cfRule>
  </conditionalFormatting>
  <conditionalFormatting sqref="L9">
    <cfRule type="cellIs" dxfId="860" priority="846" operator="equal">
      <formula>"jan."</formula>
    </cfRule>
  </conditionalFormatting>
  <conditionalFormatting sqref="J9">
    <cfRule type="cellIs" dxfId="859" priority="845" operator="equal">
      <formula>"jan."</formula>
    </cfRule>
  </conditionalFormatting>
  <conditionalFormatting sqref="I9">
    <cfRule type="cellIs" dxfId="858" priority="844" operator="equal">
      <formula>"jan."</formula>
    </cfRule>
  </conditionalFormatting>
  <conditionalFormatting sqref="J9">
    <cfRule type="cellIs" dxfId="857" priority="843" operator="equal">
      <formula>"jan."</formula>
    </cfRule>
  </conditionalFormatting>
  <conditionalFormatting sqref="I9">
    <cfRule type="cellIs" dxfId="856" priority="842" operator="equal">
      <formula>"jan."</formula>
    </cfRule>
  </conditionalFormatting>
  <conditionalFormatting sqref="J9">
    <cfRule type="cellIs" dxfId="855" priority="841" operator="equal">
      <formula>"jan."</formula>
    </cfRule>
  </conditionalFormatting>
  <conditionalFormatting sqref="H9">
    <cfRule type="cellIs" dxfId="854" priority="840" operator="equal">
      <formula>"jan."</formula>
    </cfRule>
  </conditionalFormatting>
  <conditionalFormatting sqref="I9">
    <cfRule type="cellIs" dxfId="853" priority="839" operator="equal">
      <formula>"jan."</formula>
    </cfRule>
  </conditionalFormatting>
  <conditionalFormatting sqref="K9">
    <cfRule type="cellIs" dxfId="852" priority="838" operator="equal">
      <formula>"jan."</formula>
    </cfRule>
  </conditionalFormatting>
  <conditionalFormatting sqref="L9">
    <cfRule type="cellIs" dxfId="851" priority="837" operator="equal">
      <formula>"jan."</formula>
    </cfRule>
  </conditionalFormatting>
  <conditionalFormatting sqref="K9">
    <cfRule type="cellIs" dxfId="850" priority="836" operator="equal">
      <formula>"jan."</formula>
    </cfRule>
  </conditionalFormatting>
  <conditionalFormatting sqref="L9">
    <cfRule type="cellIs" dxfId="849" priority="835" operator="equal">
      <formula>"jan."</formula>
    </cfRule>
  </conditionalFormatting>
  <conditionalFormatting sqref="K9">
    <cfRule type="cellIs" dxfId="848" priority="834" operator="equal">
      <formula>"jan."</formula>
    </cfRule>
  </conditionalFormatting>
  <conditionalFormatting sqref="L9">
    <cfRule type="cellIs" dxfId="847" priority="833" operator="equal">
      <formula>"jan."</formula>
    </cfRule>
  </conditionalFormatting>
  <conditionalFormatting sqref="J9">
    <cfRule type="cellIs" dxfId="846" priority="832" operator="equal">
      <formula>"jan."</formula>
    </cfRule>
  </conditionalFormatting>
  <conditionalFormatting sqref="K9">
    <cfRule type="cellIs" dxfId="845" priority="831" operator="equal">
      <formula>"jan."</formula>
    </cfRule>
  </conditionalFormatting>
  <conditionalFormatting sqref="K9">
    <cfRule type="cellIs" dxfId="844" priority="830" operator="equal">
      <formula>"jan."</formula>
    </cfRule>
  </conditionalFormatting>
  <conditionalFormatting sqref="J9">
    <cfRule type="cellIs" dxfId="843" priority="829" operator="equal">
      <formula>"jan."</formula>
    </cfRule>
  </conditionalFormatting>
  <conditionalFormatting sqref="K9">
    <cfRule type="cellIs" dxfId="842" priority="828" operator="equal">
      <formula>"jan."</formula>
    </cfRule>
  </conditionalFormatting>
  <conditionalFormatting sqref="J9">
    <cfRule type="cellIs" dxfId="841" priority="827" operator="equal">
      <formula>"jan."</formula>
    </cfRule>
  </conditionalFormatting>
  <conditionalFormatting sqref="K9">
    <cfRule type="cellIs" dxfId="840" priority="826" operator="equal">
      <formula>"jan."</formula>
    </cfRule>
  </conditionalFormatting>
  <conditionalFormatting sqref="I9">
    <cfRule type="cellIs" dxfId="839" priority="825" operator="equal">
      <formula>"jan."</formula>
    </cfRule>
  </conditionalFormatting>
  <conditionalFormatting sqref="J9">
    <cfRule type="cellIs" dxfId="838" priority="824" operator="equal">
      <formula>"jan."</formula>
    </cfRule>
  </conditionalFormatting>
  <conditionalFormatting sqref="L9">
    <cfRule type="cellIs" dxfId="837" priority="823" operator="equal">
      <formula>"jan."</formula>
    </cfRule>
  </conditionalFormatting>
  <conditionalFormatting sqref="K9">
    <cfRule type="cellIs" dxfId="836" priority="822" operator="equal">
      <formula>"jan."</formula>
    </cfRule>
  </conditionalFormatting>
  <conditionalFormatting sqref="J9">
    <cfRule type="cellIs" dxfId="835" priority="821" operator="equal">
      <formula>"jan."</formula>
    </cfRule>
  </conditionalFormatting>
  <conditionalFormatting sqref="K9">
    <cfRule type="cellIs" dxfId="834" priority="820" operator="equal">
      <formula>"jan."</formula>
    </cfRule>
  </conditionalFormatting>
  <conditionalFormatting sqref="J9">
    <cfRule type="cellIs" dxfId="833" priority="819" operator="equal">
      <formula>"jan."</formula>
    </cfRule>
  </conditionalFormatting>
  <conditionalFormatting sqref="K9">
    <cfRule type="cellIs" dxfId="832" priority="818" operator="equal">
      <formula>"jan."</formula>
    </cfRule>
  </conditionalFormatting>
  <conditionalFormatting sqref="I9">
    <cfRule type="cellIs" dxfId="831" priority="817" operator="equal">
      <formula>"jan."</formula>
    </cfRule>
  </conditionalFormatting>
  <conditionalFormatting sqref="J9">
    <cfRule type="cellIs" dxfId="830" priority="816" operator="equal">
      <formula>"jan."</formula>
    </cfRule>
  </conditionalFormatting>
  <conditionalFormatting sqref="L9">
    <cfRule type="cellIs" dxfId="829" priority="815" operator="equal">
      <formula>"jan."</formula>
    </cfRule>
  </conditionalFormatting>
  <conditionalFormatting sqref="J9">
    <cfRule type="cellIs" dxfId="828" priority="814" operator="equal">
      <formula>"jan."</formula>
    </cfRule>
  </conditionalFormatting>
  <conditionalFormatting sqref="I9">
    <cfRule type="cellIs" dxfId="827" priority="813" operator="equal">
      <formula>"jan."</formula>
    </cfRule>
  </conditionalFormatting>
  <conditionalFormatting sqref="J9">
    <cfRule type="cellIs" dxfId="826" priority="812" operator="equal">
      <formula>"jan."</formula>
    </cfRule>
  </conditionalFormatting>
  <conditionalFormatting sqref="I9">
    <cfRule type="cellIs" dxfId="825" priority="811" operator="equal">
      <formula>"jan."</formula>
    </cfRule>
  </conditionalFormatting>
  <conditionalFormatting sqref="J9">
    <cfRule type="cellIs" dxfId="824" priority="810" operator="equal">
      <formula>"jan."</formula>
    </cfRule>
  </conditionalFormatting>
  <conditionalFormatting sqref="H9">
    <cfRule type="cellIs" dxfId="823" priority="809" operator="equal">
      <formula>"jan."</formula>
    </cfRule>
  </conditionalFormatting>
  <conditionalFormatting sqref="I9">
    <cfRule type="cellIs" dxfId="822" priority="808" operator="equal">
      <formula>"jan."</formula>
    </cfRule>
  </conditionalFormatting>
  <conditionalFormatting sqref="K9">
    <cfRule type="cellIs" dxfId="821" priority="807" operator="equal">
      <formula>"jan."</formula>
    </cfRule>
  </conditionalFormatting>
  <conditionalFormatting sqref="K9">
    <cfRule type="cellIs" dxfId="820" priority="806" operator="equal">
      <formula>"jan."</formula>
    </cfRule>
  </conditionalFormatting>
  <conditionalFormatting sqref="J9">
    <cfRule type="cellIs" dxfId="819" priority="805" operator="equal">
      <formula>"jan."</formula>
    </cfRule>
  </conditionalFormatting>
  <conditionalFormatting sqref="K9">
    <cfRule type="cellIs" dxfId="818" priority="804" operator="equal">
      <formula>"jan."</formula>
    </cfRule>
  </conditionalFormatting>
  <conditionalFormatting sqref="J9">
    <cfRule type="cellIs" dxfId="817" priority="803" operator="equal">
      <formula>"jan."</formula>
    </cfRule>
  </conditionalFormatting>
  <conditionalFormatting sqref="K9">
    <cfRule type="cellIs" dxfId="816" priority="802" operator="equal">
      <formula>"jan."</formula>
    </cfRule>
  </conditionalFormatting>
  <conditionalFormatting sqref="I9">
    <cfRule type="cellIs" dxfId="815" priority="801" operator="equal">
      <formula>"jan."</formula>
    </cfRule>
  </conditionalFormatting>
  <conditionalFormatting sqref="J9">
    <cfRule type="cellIs" dxfId="814" priority="800" operator="equal">
      <formula>"jan."</formula>
    </cfRule>
  </conditionalFormatting>
  <conditionalFormatting sqref="L9">
    <cfRule type="cellIs" dxfId="813" priority="799" operator="equal">
      <formula>"jan."</formula>
    </cfRule>
  </conditionalFormatting>
  <conditionalFormatting sqref="J9">
    <cfRule type="cellIs" dxfId="812" priority="798" operator="equal">
      <formula>"jan."</formula>
    </cfRule>
  </conditionalFormatting>
  <conditionalFormatting sqref="I9">
    <cfRule type="cellIs" dxfId="811" priority="797" operator="equal">
      <formula>"jan."</formula>
    </cfRule>
  </conditionalFormatting>
  <conditionalFormatting sqref="J9">
    <cfRule type="cellIs" dxfId="810" priority="796" operator="equal">
      <formula>"jan."</formula>
    </cfRule>
  </conditionalFormatting>
  <conditionalFormatting sqref="I9">
    <cfRule type="cellIs" dxfId="809" priority="795" operator="equal">
      <formula>"jan."</formula>
    </cfRule>
  </conditionalFormatting>
  <conditionalFormatting sqref="J9">
    <cfRule type="cellIs" dxfId="808" priority="794" operator="equal">
      <formula>"jan."</formula>
    </cfRule>
  </conditionalFormatting>
  <conditionalFormatting sqref="H9">
    <cfRule type="cellIs" dxfId="807" priority="793" operator="equal">
      <formula>"jan."</formula>
    </cfRule>
  </conditionalFormatting>
  <conditionalFormatting sqref="I9">
    <cfRule type="cellIs" dxfId="806" priority="792" operator="equal">
      <formula>"jan."</formula>
    </cfRule>
  </conditionalFormatting>
  <conditionalFormatting sqref="K9">
    <cfRule type="cellIs" dxfId="805" priority="791" operator="equal">
      <formula>"jan."</formula>
    </cfRule>
  </conditionalFormatting>
  <conditionalFormatting sqref="J9">
    <cfRule type="cellIs" dxfId="804" priority="790" operator="equal">
      <formula>"jan."</formula>
    </cfRule>
  </conditionalFormatting>
  <conditionalFormatting sqref="I9">
    <cfRule type="cellIs" dxfId="803" priority="789" operator="equal">
      <formula>"jan."</formula>
    </cfRule>
  </conditionalFormatting>
  <conditionalFormatting sqref="J9">
    <cfRule type="cellIs" dxfId="802" priority="788" operator="equal">
      <formula>"jan."</formula>
    </cfRule>
  </conditionalFormatting>
  <conditionalFormatting sqref="I9">
    <cfRule type="cellIs" dxfId="801" priority="787" operator="equal">
      <formula>"jan."</formula>
    </cfRule>
  </conditionalFormatting>
  <conditionalFormatting sqref="J9">
    <cfRule type="cellIs" dxfId="800" priority="786" operator="equal">
      <formula>"jan."</formula>
    </cfRule>
  </conditionalFormatting>
  <conditionalFormatting sqref="H9">
    <cfRule type="cellIs" dxfId="799" priority="785" operator="equal">
      <formula>"jan."</formula>
    </cfRule>
  </conditionalFormatting>
  <conditionalFormatting sqref="I9">
    <cfRule type="cellIs" dxfId="798" priority="784" operator="equal">
      <formula>"jan."</formula>
    </cfRule>
  </conditionalFormatting>
  <conditionalFormatting sqref="K9">
    <cfRule type="cellIs" dxfId="797" priority="783" operator="equal">
      <formula>"jan."</formula>
    </cfRule>
  </conditionalFormatting>
  <conditionalFormatting sqref="I9">
    <cfRule type="cellIs" dxfId="796" priority="782" operator="equal">
      <formula>"jan."</formula>
    </cfRule>
  </conditionalFormatting>
  <conditionalFormatting sqref="H9">
    <cfRule type="cellIs" dxfId="795" priority="781" operator="equal">
      <formula>"jan."</formula>
    </cfRule>
  </conditionalFormatting>
  <conditionalFormatting sqref="I9">
    <cfRule type="cellIs" dxfId="794" priority="780" operator="equal">
      <formula>"jan."</formula>
    </cfRule>
  </conditionalFormatting>
  <conditionalFormatting sqref="H9">
    <cfRule type="cellIs" dxfId="793" priority="779" operator="equal">
      <formula>"jan."</formula>
    </cfRule>
  </conditionalFormatting>
  <conditionalFormatting sqref="I9">
    <cfRule type="cellIs" dxfId="792" priority="778" operator="equal">
      <formula>"jan."</formula>
    </cfRule>
  </conditionalFormatting>
  <conditionalFormatting sqref="G9">
    <cfRule type="cellIs" dxfId="791" priority="777" operator="equal">
      <formula>"jan."</formula>
    </cfRule>
  </conditionalFormatting>
  <conditionalFormatting sqref="H9">
    <cfRule type="cellIs" dxfId="790" priority="776" operator="equal">
      <formula>"jan."</formula>
    </cfRule>
  </conditionalFormatting>
  <conditionalFormatting sqref="J9">
    <cfRule type="cellIs" dxfId="789" priority="775" operator="equal">
      <formula>"jan."</formula>
    </cfRule>
  </conditionalFormatting>
  <conditionalFormatting sqref="M9">
    <cfRule type="cellIs" dxfId="788" priority="774" operator="equal">
      <formula>"jan."</formula>
    </cfRule>
  </conditionalFormatting>
  <conditionalFormatting sqref="N9">
    <cfRule type="cellIs" dxfId="787" priority="773" operator="equal">
      <formula>"jan."</formula>
    </cfRule>
  </conditionalFormatting>
  <conditionalFormatting sqref="O9">
    <cfRule type="cellIs" dxfId="786" priority="772" operator="equal">
      <formula>"jan."</formula>
    </cfRule>
  </conditionalFormatting>
  <conditionalFormatting sqref="M9">
    <cfRule type="cellIs" dxfId="785" priority="771" operator="equal">
      <formula>"jan."</formula>
    </cfRule>
  </conditionalFormatting>
  <conditionalFormatting sqref="L9">
    <cfRule type="cellIs" dxfId="784" priority="770" operator="equal">
      <formula>"jan."</formula>
    </cfRule>
  </conditionalFormatting>
  <conditionalFormatting sqref="M9">
    <cfRule type="cellIs" dxfId="783" priority="769" operator="equal">
      <formula>"jan."</formula>
    </cfRule>
  </conditionalFormatting>
  <conditionalFormatting sqref="L9">
    <cfRule type="cellIs" dxfId="782" priority="768" operator="equal">
      <formula>"jan."</formula>
    </cfRule>
  </conditionalFormatting>
  <conditionalFormatting sqref="M9">
    <cfRule type="cellIs" dxfId="781" priority="767" operator="equal">
      <formula>"jan."</formula>
    </cfRule>
  </conditionalFormatting>
  <conditionalFormatting sqref="K9">
    <cfRule type="cellIs" dxfId="780" priority="766" operator="equal">
      <formula>"jan."</formula>
    </cfRule>
  </conditionalFormatting>
  <conditionalFormatting sqref="L9">
    <cfRule type="cellIs" dxfId="779" priority="765" operator="equal">
      <formula>"jan."</formula>
    </cfRule>
  </conditionalFormatting>
  <conditionalFormatting sqref="L9">
    <cfRule type="cellIs" dxfId="778" priority="764" operator="equal">
      <formula>"jan."</formula>
    </cfRule>
  </conditionalFormatting>
  <conditionalFormatting sqref="K9">
    <cfRule type="cellIs" dxfId="777" priority="763" operator="equal">
      <formula>"jan."</formula>
    </cfRule>
  </conditionalFormatting>
  <conditionalFormatting sqref="L9">
    <cfRule type="cellIs" dxfId="776" priority="762" operator="equal">
      <formula>"jan."</formula>
    </cfRule>
  </conditionalFormatting>
  <conditionalFormatting sqref="K9">
    <cfRule type="cellIs" dxfId="775" priority="761" operator="equal">
      <formula>"jan."</formula>
    </cfRule>
  </conditionalFormatting>
  <conditionalFormatting sqref="L9">
    <cfRule type="cellIs" dxfId="774" priority="760" operator="equal">
      <formula>"jan."</formula>
    </cfRule>
  </conditionalFormatting>
  <conditionalFormatting sqref="J9">
    <cfRule type="cellIs" dxfId="773" priority="759" operator="equal">
      <formula>"jan."</formula>
    </cfRule>
  </conditionalFormatting>
  <conditionalFormatting sqref="K9">
    <cfRule type="cellIs" dxfId="772" priority="758" operator="equal">
      <formula>"jan."</formula>
    </cfRule>
  </conditionalFormatting>
  <conditionalFormatting sqref="M9">
    <cfRule type="cellIs" dxfId="771" priority="757" operator="equal">
      <formula>"jan."</formula>
    </cfRule>
  </conditionalFormatting>
  <conditionalFormatting sqref="L9">
    <cfRule type="cellIs" dxfId="770" priority="756" operator="equal">
      <formula>"jan."</formula>
    </cfRule>
  </conditionalFormatting>
  <conditionalFormatting sqref="K9">
    <cfRule type="cellIs" dxfId="769" priority="755" operator="equal">
      <formula>"jan."</formula>
    </cfRule>
  </conditionalFormatting>
  <conditionalFormatting sqref="L9">
    <cfRule type="cellIs" dxfId="768" priority="754" operator="equal">
      <formula>"jan."</formula>
    </cfRule>
  </conditionalFormatting>
  <conditionalFormatting sqref="K9">
    <cfRule type="cellIs" dxfId="767" priority="753" operator="equal">
      <formula>"jan."</formula>
    </cfRule>
  </conditionalFormatting>
  <conditionalFormatting sqref="L9">
    <cfRule type="cellIs" dxfId="766" priority="752" operator="equal">
      <formula>"jan."</formula>
    </cfRule>
  </conditionalFormatting>
  <conditionalFormatting sqref="J9">
    <cfRule type="cellIs" dxfId="765" priority="751" operator="equal">
      <formula>"jan."</formula>
    </cfRule>
  </conditionalFormatting>
  <conditionalFormatting sqref="K9">
    <cfRule type="cellIs" dxfId="764" priority="750" operator="equal">
      <formula>"jan."</formula>
    </cfRule>
  </conditionalFormatting>
  <conditionalFormatting sqref="M9">
    <cfRule type="cellIs" dxfId="763" priority="749" operator="equal">
      <formula>"jan."</formula>
    </cfRule>
  </conditionalFormatting>
  <conditionalFormatting sqref="K9">
    <cfRule type="cellIs" dxfId="762" priority="748" operator="equal">
      <formula>"jan."</formula>
    </cfRule>
  </conditionalFormatting>
  <conditionalFormatting sqref="J9">
    <cfRule type="cellIs" dxfId="761" priority="747" operator="equal">
      <formula>"jan."</formula>
    </cfRule>
  </conditionalFormatting>
  <conditionalFormatting sqref="K9">
    <cfRule type="cellIs" dxfId="760" priority="746" operator="equal">
      <formula>"jan."</formula>
    </cfRule>
  </conditionalFormatting>
  <conditionalFormatting sqref="J9">
    <cfRule type="cellIs" dxfId="759" priority="745" operator="equal">
      <formula>"jan."</formula>
    </cfRule>
  </conditionalFormatting>
  <conditionalFormatting sqref="K9">
    <cfRule type="cellIs" dxfId="758" priority="744" operator="equal">
      <formula>"jan."</formula>
    </cfRule>
  </conditionalFormatting>
  <conditionalFormatting sqref="I9">
    <cfRule type="cellIs" dxfId="757" priority="743" operator="equal">
      <formula>"jan."</formula>
    </cfRule>
  </conditionalFormatting>
  <conditionalFormatting sqref="J9">
    <cfRule type="cellIs" dxfId="756" priority="742" operator="equal">
      <formula>"jan."</formula>
    </cfRule>
  </conditionalFormatting>
  <conditionalFormatting sqref="L9">
    <cfRule type="cellIs" dxfId="755" priority="741" operator="equal">
      <formula>"jan."</formula>
    </cfRule>
  </conditionalFormatting>
  <conditionalFormatting sqref="L9">
    <cfRule type="cellIs" dxfId="754" priority="740" operator="equal">
      <formula>"jan."</formula>
    </cfRule>
  </conditionalFormatting>
  <conditionalFormatting sqref="K9">
    <cfRule type="cellIs" dxfId="753" priority="739" operator="equal">
      <formula>"jan."</formula>
    </cfRule>
  </conditionalFormatting>
  <conditionalFormatting sqref="L9">
    <cfRule type="cellIs" dxfId="752" priority="738" operator="equal">
      <formula>"jan."</formula>
    </cfRule>
  </conditionalFormatting>
  <conditionalFormatting sqref="K9">
    <cfRule type="cellIs" dxfId="751" priority="737" operator="equal">
      <formula>"jan."</formula>
    </cfRule>
  </conditionalFormatting>
  <conditionalFormatting sqref="L9">
    <cfRule type="cellIs" dxfId="750" priority="736" operator="equal">
      <formula>"jan."</formula>
    </cfRule>
  </conditionalFormatting>
  <conditionalFormatting sqref="J9">
    <cfRule type="cellIs" dxfId="749" priority="735" operator="equal">
      <formula>"jan."</formula>
    </cfRule>
  </conditionalFormatting>
  <conditionalFormatting sqref="K9">
    <cfRule type="cellIs" dxfId="748" priority="734" operator="equal">
      <formula>"jan."</formula>
    </cfRule>
  </conditionalFormatting>
  <conditionalFormatting sqref="M9">
    <cfRule type="cellIs" dxfId="747" priority="733" operator="equal">
      <formula>"jan."</formula>
    </cfRule>
  </conditionalFormatting>
  <conditionalFormatting sqref="K9">
    <cfRule type="cellIs" dxfId="746" priority="732" operator="equal">
      <formula>"jan."</formula>
    </cfRule>
  </conditionalFormatting>
  <conditionalFormatting sqref="J9">
    <cfRule type="cellIs" dxfId="745" priority="731" operator="equal">
      <formula>"jan."</formula>
    </cfRule>
  </conditionalFormatting>
  <conditionalFormatting sqref="K9">
    <cfRule type="cellIs" dxfId="744" priority="730" operator="equal">
      <formula>"jan."</formula>
    </cfRule>
  </conditionalFormatting>
  <conditionalFormatting sqref="J9">
    <cfRule type="cellIs" dxfId="743" priority="729" operator="equal">
      <formula>"jan."</formula>
    </cfRule>
  </conditionalFormatting>
  <conditionalFormatting sqref="K9">
    <cfRule type="cellIs" dxfId="742" priority="728" operator="equal">
      <formula>"jan."</formula>
    </cfRule>
  </conditionalFormatting>
  <conditionalFormatting sqref="I9">
    <cfRule type="cellIs" dxfId="741" priority="727" operator="equal">
      <formula>"jan."</formula>
    </cfRule>
  </conditionalFormatting>
  <conditionalFormatting sqref="J9">
    <cfRule type="cellIs" dxfId="740" priority="726" operator="equal">
      <formula>"jan."</formula>
    </cfRule>
  </conditionalFormatting>
  <conditionalFormatting sqref="L9">
    <cfRule type="cellIs" dxfId="739" priority="725" operator="equal">
      <formula>"jan."</formula>
    </cfRule>
  </conditionalFormatting>
  <conditionalFormatting sqref="K9">
    <cfRule type="cellIs" dxfId="738" priority="724" operator="equal">
      <formula>"jan."</formula>
    </cfRule>
  </conditionalFormatting>
  <conditionalFormatting sqref="J9">
    <cfRule type="cellIs" dxfId="737" priority="723" operator="equal">
      <formula>"jan."</formula>
    </cfRule>
  </conditionalFormatting>
  <conditionalFormatting sqref="K9">
    <cfRule type="cellIs" dxfId="736" priority="722" operator="equal">
      <formula>"jan."</formula>
    </cfRule>
  </conditionalFormatting>
  <conditionalFormatting sqref="J9">
    <cfRule type="cellIs" dxfId="735" priority="721" operator="equal">
      <formula>"jan."</formula>
    </cfRule>
  </conditionalFormatting>
  <conditionalFormatting sqref="K9">
    <cfRule type="cellIs" dxfId="734" priority="720" operator="equal">
      <formula>"jan."</formula>
    </cfRule>
  </conditionalFormatting>
  <conditionalFormatting sqref="I9">
    <cfRule type="cellIs" dxfId="733" priority="719" operator="equal">
      <formula>"jan."</formula>
    </cfRule>
  </conditionalFormatting>
  <conditionalFormatting sqref="J9">
    <cfRule type="cellIs" dxfId="732" priority="718" operator="equal">
      <formula>"jan."</formula>
    </cfRule>
  </conditionalFormatting>
  <conditionalFormatting sqref="L9">
    <cfRule type="cellIs" dxfId="731" priority="717" operator="equal">
      <formula>"jan."</formula>
    </cfRule>
  </conditionalFormatting>
  <conditionalFormatting sqref="J9">
    <cfRule type="cellIs" dxfId="730" priority="716" operator="equal">
      <formula>"jan."</formula>
    </cfRule>
  </conditionalFormatting>
  <conditionalFormatting sqref="I9">
    <cfRule type="cellIs" dxfId="729" priority="715" operator="equal">
      <formula>"jan."</formula>
    </cfRule>
  </conditionalFormatting>
  <conditionalFormatting sqref="J9">
    <cfRule type="cellIs" dxfId="728" priority="714" operator="equal">
      <formula>"jan."</formula>
    </cfRule>
  </conditionalFormatting>
  <conditionalFormatting sqref="I9">
    <cfRule type="cellIs" dxfId="727" priority="713" operator="equal">
      <formula>"jan."</formula>
    </cfRule>
  </conditionalFormatting>
  <conditionalFormatting sqref="J9">
    <cfRule type="cellIs" dxfId="726" priority="712" operator="equal">
      <formula>"jan."</formula>
    </cfRule>
  </conditionalFormatting>
  <conditionalFormatting sqref="H9">
    <cfRule type="cellIs" dxfId="725" priority="711" operator="equal">
      <formula>"jan."</formula>
    </cfRule>
  </conditionalFormatting>
  <conditionalFormatting sqref="I9">
    <cfRule type="cellIs" dxfId="724" priority="710" operator="equal">
      <formula>"jan."</formula>
    </cfRule>
  </conditionalFormatting>
  <conditionalFormatting sqref="K9">
    <cfRule type="cellIs" dxfId="723" priority="709" operator="equal">
      <formula>"jan."</formula>
    </cfRule>
  </conditionalFormatting>
  <conditionalFormatting sqref="L9">
    <cfRule type="cellIs" dxfId="722" priority="708" operator="equal">
      <formula>"jan."</formula>
    </cfRule>
  </conditionalFormatting>
  <conditionalFormatting sqref="K9">
    <cfRule type="cellIs" dxfId="721" priority="707" operator="equal">
      <formula>"jan."</formula>
    </cfRule>
  </conditionalFormatting>
  <conditionalFormatting sqref="L9">
    <cfRule type="cellIs" dxfId="720" priority="706" operator="equal">
      <formula>"jan."</formula>
    </cfRule>
  </conditionalFormatting>
  <conditionalFormatting sqref="K9">
    <cfRule type="cellIs" dxfId="719" priority="705" operator="equal">
      <formula>"jan."</formula>
    </cfRule>
  </conditionalFormatting>
  <conditionalFormatting sqref="L9">
    <cfRule type="cellIs" dxfId="718" priority="704" operator="equal">
      <formula>"jan."</formula>
    </cfRule>
  </conditionalFormatting>
  <conditionalFormatting sqref="J9">
    <cfRule type="cellIs" dxfId="717" priority="703" operator="equal">
      <formula>"jan."</formula>
    </cfRule>
  </conditionalFormatting>
  <conditionalFormatting sqref="K9">
    <cfRule type="cellIs" dxfId="716" priority="702" operator="equal">
      <formula>"jan."</formula>
    </cfRule>
  </conditionalFormatting>
  <conditionalFormatting sqref="K9">
    <cfRule type="cellIs" dxfId="715" priority="701" operator="equal">
      <formula>"jan."</formula>
    </cfRule>
  </conditionalFormatting>
  <conditionalFormatting sqref="J9">
    <cfRule type="cellIs" dxfId="714" priority="700" operator="equal">
      <formula>"jan."</formula>
    </cfRule>
  </conditionalFormatting>
  <conditionalFormatting sqref="K9">
    <cfRule type="cellIs" dxfId="713" priority="699" operator="equal">
      <formula>"jan."</formula>
    </cfRule>
  </conditionalFormatting>
  <conditionalFormatting sqref="J9">
    <cfRule type="cellIs" dxfId="712" priority="698" operator="equal">
      <formula>"jan."</formula>
    </cfRule>
  </conditionalFormatting>
  <conditionalFormatting sqref="K9">
    <cfRule type="cellIs" dxfId="711" priority="697" operator="equal">
      <formula>"jan."</formula>
    </cfRule>
  </conditionalFormatting>
  <conditionalFormatting sqref="I9">
    <cfRule type="cellIs" dxfId="710" priority="696" operator="equal">
      <formula>"jan."</formula>
    </cfRule>
  </conditionalFormatting>
  <conditionalFormatting sqref="J9">
    <cfRule type="cellIs" dxfId="709" priority="695" operator="equal">
      <formula>"jan."</formula>
    </cfRule>
  </conditionalFormatting>
  <conditionalFormatting sqref="L9">
    <cfRule type="cellIs" dxfId="708" priority="694" operator="equal">
      <formula>"jan."</formula>
    </cfRule>
  </conditionalFormatting>
  <conditionalFormatting sqref="K9">
    <cfRule type="cellIs" dxfId="707" priority="693" operator="equal">
      <formula>"jan."</formula>
    </cfRule>
  </conditionalFormatting>
  <conditionalFormatting sqref="J9">
    <cfRule type="cellIs" dxfId="706" priority="692" operator="equal">
      <formula>"jan."</formula>
    </cfRule>
  </conditionalFormatting>
  <conditionalFormatting sqref="K9">
    <cfRule type="cellIs" dxfId="705" priority="691" operator="equal">
      <formula>"jan."</formula>
    </cfRule>
  </conditionalFormatting>
  <conditionalFormatting sqref="J9">
    <cfRule type="cellIs" dxfId="704" priority="690" operator="equal">
      <formula>"jan."</formula>
    </cfRule>
  </conditionalFormatting>
  <conditionalFormatting sqref="K9">
    <cfRule type="cellIs" dxfId="703" priority="689" operator="equal">
      <formula>"jan."</formula>
    </cfRule>
  </conditionalFormatting>
  <conditionalFormatting sqref="I9">
    <cfRule type="cellIs" dxfId="702" priority="688" operator="equal">
      <formula>"jan."</formula>
    </cfRule>
  </conditionalFormatting>
  <conditionalFormatting sqref="J9">
    <cfRule type="cellIs" dxfId="701" priority="687" operator="equal">
      <formula>"jan."</formula>
    </cfRule>
  </conditionalFormatting>
  <conditionalFormatting sqref="L9">
    <cfRule type="cellIs" dxfId="700" priority="686" operator="equal">
      <formula>"jan."</formula>
    </cfRule>
  </conditionalFormatting>
  <conditionalFormatting sqref="J9">
    <cfRule type="cellIs" dxfId="699" priority="685" operator="equal">
      <formula>"jan."</formula>
    </cfRule>
  </conditionalFormatting>
  <conditionalFormatting sqref="I9">
    <cfRule type="cellIs" dxfId="698" priority="684" operator="equal">
      <formula>"jan."</formula>
    </cfRule>
  </conditionalFormatting>
  <conditionalFormatting sqref="J9">
    <cfRule type="cellIs" dxfId="697" priority="683" operator="equal">
      <formula>"jan."</formula>
    </cfRule>
  </conditionalFormatting>
  <conditionalFormatting sqref="I9">
    <cfRule type="cellIs" dxfId="696" priority="682" operator="equal">
      <formula>"jan."</formula>
    </cfRule>
  </conditionalFormatting>
  <conditionalFormatting sqref="J9">
    <cfRule type="cellIs" dxfId="695" priority="681" operator="equal">
      <formula>"jan."</formula>
    </cfRule>
  </conditionalFormatting>
  <conditionalFormatting sqref="H9">
    <cfRule type="cellIs" dxfId="694" priority="680" operator="equal">
      <formula>"jan."</formula>
    </cfRule>
  </conditionalFormatting>
  <conditionalFormatting sqref="I9">
    <cfRule type="cellIs" dxfId="693" priority="679" operator="equal">
      <formula>"jan."</formula>
    </cfRule>
  </conditionalFormatting>
  <conditionalFormatting sqref="K9">
    <cfRule type="cellIs" dxfId="692" priority="678" operator="equal">
      <formula>"jan."</formula>
    </cfRule>
  </conditionalFormatting>
  <conditionalFormatting sqref="K9">
    <cfRule type="cellIs" dxfId="691" priority="677" operator="equal">
      <formula>"jan."</formula>
    </cfRule>
  </conditionalFormatting>
  <conditionalFormatting sqref="J9">
    <cfRule type="cellIs" dxfId="690" priority="676" operator="equal">
      <formula>"jan."</formula>
    </cfRule>
  </conditionalFormatting>
  <conditionalFormatting sqref="K9">
    <cfRule type="cellIs" dxfId="689" priority="675" operator="equal">
      <formula>"jan."</formula>
    </cfRule>
  </conditionalFormatting>
  <conditionalFormatting sqref="J9">
    <cfRule type="cellIs" dxfId="688" priority="674" operator="equal">
      <formula>"jan."</formula>
    </cfRule>
  </conditionalFormatting>
  <conditionalFormatting sqref="K9">
    <cfRule type="cellIs" dxfId="687" priority="673" operator="equal">
      <formula>"jan."</formula>
    </cfRule>
  </conditionalFormatting>
  <conditionalFormatting sqref="I9">
    <cfRule type="cellIs" dxfId="686" priority="672" operator="equal">
      <formula>"jan."</formula>
    </cfRule>
  </conditionalFormatting>
  <conditionalFormatting sqref="J9">
    <cfRule type="cellIs" dxfId="685" priority="671" operator="equal">
      <formula>"jan."</formula>
    </cfRule>
  </conditionalFormatting>
  <conditionalFormatting sqref="L9">
    <cfRule type="cellIs" dxfId="684" priority="670" operator="equal">
      <formula>"jan."</formula>
    </cfRule>
  </conditionalFormatting>
  <conditionalFormatting sqref="J9">
    <cfRule type="cellIs" dxfId="683" priority="669" operator="equal">
      <formula>"jan."</formula>
    </cfRule>
  </conditionalFormatting>
  <conditionalFormatting sqref="I9">
    <cfRule type="cellIs" dxfId="682" priority="668" operator="equal">
      <formula>"jan."</formula>
    </cfRule>
  </conditionalFormatting>
  <conditionalFormatting sqref="J9">
    <cfRule type="cellIs" dxfId="681" priority="667" operator="equal">
      <formula>"jan."</formula>
    </cfRule>
  </conditionalFormatting>
  <conditionalFormatting sqref="I9">
    <cfRule type="cellIs" dxfId="680" priority="666" operator="equal">
      <formula>"jan."</formula>
    </cfRule>
  </conditionalFormatting>
  <conditionalFormatting sqref="J9">
    <cfRule type="cellIs" dxfId="679" priority="665" operator="equal">
      <formula>"jan."</formula>
    </cfRule>
  </conditionalFormatting>
  <conditionalFormatting sqref="H9">
    <cfRule type="cellIs" dxfId="678" priority="664" operator="equal">
      <formula>"jan."</formula>
    </cfRule>
  </conditionalFormatting>
  <conditionalFormatting sqref="I9">
    <cfRule type="cellIs" dxfId="677" priority="663" operator="equal">
      <formula>"jan."</formula>
    </cfRule>
  </conditionalFormatting>
  <conditionalFormatting sqref="K9">
    <cfRule type="cellIs" dxfId="676" priority="662" operator="equal">
      <formula>"jan."</formula>
    </cfRule>
  </conditionalFormatting>
  <conditionalFormatting sqref="J9">
    <cfRule type="cellIs" dxfId="675" priority="661" operator="equal">
      <formula>"jan."</formula>
    </cfRule>
  </conditionalFormatting>
  <conditionalFormatting sqref="I9">
    <cfRule type="cellIs" dxfId="674" priority="660" operator="equal">
      <formula>"jan."</formula>
    </cfRule>
  </conditionalFormatting>
  <conditionalFormatting sqref="J9">
    <cfRule type="cellIs" dxfId="673" priority="659" operator="equal">
      <formula>"jan."</formula>
    </cfRule>
  </conditionalFormatting>
  <conditionalFormatting sqref="I9">
    <cfRule type="cellIs" dxfId="672" priority="658" operator="equal">
      <formula>"jan."</formula>
    </cfRule>
  </conditionalFormatting>
  <conditionalFormatting sqref="J9">
    <cfRule type="cellIs" dxfId="671" priority="657" operator="equal">
      <formula>"jan."</formula>
    </cfRule>
  </conditionalFormatting>
  <conditionalFormatting sqref="H9">
    <cfRule type="cellIs" dxfId="670" priority="656" operator="equal">
      <formula>"jan."</formula>
    </cfRule>
  </conditionalFormatting>
  <conditionalFormatting sqref="I9">
    <cfRule type="cellIs" dxfId="669" priority="655" operator="equal">
      <formula>"jan."</formula>
    </cfRule>
  </conditionalFormatting>
  <conditionalFormatting sqref="K9">
    <cfRule type="cellIs" dxfId="668" priority="654" operator="equal">
      <formula>"jan."</formula>
    </cfRule>
  </conditionalFormatting>
  <conditionalFormatting sqref="I9">
    <cfRule type="cellIs" dxfId="667" priority="653" operator="equal">
      <formula>"jan."</formula>
    </cfRule>
  </conditionalFormatting>
  <conditionalFormatting sqref="H9">
    <cfRule type="cellIs" dxfId="666" priority="652" operator="equal">
      <formula>"jan."</formula>
    </cfRule>
  </conditionalFormatting>
  <conditionalFormatting sqref="I9">
    <cfRule type="cellIs" dxfId="665" priority="651" operator="equal">
      <formula>"jan."</formula>
    </cfRule>
  </conditionalFormatting>
  <conditionalFormatting sqref="H9">
    <cfRule type="cellIs" dxfId="664" priority="650" operator="equal">
      <formula>"jan."</formula>
    </cfRule>
  </conditionalFormatting>
  <conditionalFormatting sqref="I9">
    <cfRule type="cellIs" dxfId="663" priority="649" operator="equal">
      <formula>"jan."</formula>
    </cfRule>
  </conditionalFormatting>
  <conditionalFormatting sqref="G9">
    <cfRule type="cellIs" dxfId="662" priority="648" operator="equal">
      <formula>"jan."</formula>
    </cfRule>
  </conditionalFormatting>
  <conditionalFormatting sqref="H9">
    <cfRule type="cellIs" dxfId="661" priority="647" operator="equal">
      <formula>"jan."</formula>
    </cfRule>
  </conditionalFormatting>
  <conditionalFormatting sqref="J9">
    <cfRule type="cellIs" dxfId="660" priority="646" operator="equal">
      <formula>"jan."</formula>
    </cfRule>
  </conditionalFormatting>
  <conditionalFormatting sqref="M9">
    <cfRule type="cellIs" dxfId="659" priority="645" operator="equal">
      <formula>"jan."</formula>
    </cfRule>
  </conditionalFormatting>
  <conditionalFormatting sqref="L9">
    <cfRule type="cellIs" dxfId="658" priority="644" operator="equal">
      <formula>"jan."</formula>
    </cfRule>
  </conditionalFormatting>
  <conditionalFormatting sqref="K9">
    <cfRule type="cellIs" dxfId="657" priority="643" operator="equal">
      <formula>"jan."</formula>
    </cfRule>
  </conditionalFormatting>
  <conditionalFormatting sqref="L9">
    <cfRule type="cellIs" dxfId="656" priority="642" operator="equal">
      <formula>"jan."</formula>
    </cfRule>
  </conditionalFormatting>
  <conditionalFormatting sqref="K9">
    <cfRule type="cellIs" dxfId="655" priority="641" operator="equal">
      <formula>"jan."</formula>
    </cfRule>
  </conditionalFormatting>
  <conditionalFormatting sqref="L9">
    <cfRule type="cellIs" dxfId="654" priority="640" operator="equal">
      <formula>"jan."</formula>
    </cfRule>
  </conditionalFormatting>
  <conditionalFormatting sqref="J9">
    <cfRule type="cellIs" dxfId="653" priority="639" operator="equal">
      <formula>"jan."</formula>
    </cfRule>
  </conditionalFormatting>
  <conditionalFormatting sqref="K9">
    <cfRule type="cellIs" dxfId="652" priority="638" operator="equal">
      <formula>"jan."</formula>
    </cfRule>
  </conditionalFormatting>
  <conditionalFormatting sqref="K9">
    <cfRule type="cellIs" dxfId="651" priority="637" operator="equal">
      <formula>"jan."</formula>
    </cfRule>
  </conditionalFormatting>
  <conditionalFormatting sqref="J9">
    <cfRule type="cellIs" dxfId="650" priority="636" operator="equal">
      <formula>"jan."</formula>
    </cfRule>
  </conditionalFormatting>
  <conditionalFormatting sqref="K9">
    <cfRule type="cellIs" dxfId="649" priority="635" operator="equal">
      <formula>"jan."</formula>
    </cfRule>
  </conditionalFormatting>
  <conditionalFormatting sqref="J9">
    <cfRule type="cellIs" dxfId="648" priority="634" operator="equal">
      <formula>"jan."</formula>
    </cfRule>
  </conditionalFormatting>
  <conditionalFormatting sqref="K9">
    <cfRule type="cellIs" dxfId="647" priority="633" operator="equal">
      <formula>"jan."</formula>
    </cfRule>
  </conditionalFormatting>
  <conditionalFormatting sqref="I9">
    <cfRule type="cellIs" dxfId="646" priority="632" operator="equal">
      <formula>"jan."</formula>
    </cfRule>
  </conditionalFormatting>
  <conditionalFormatting sqref="J9">
    <cfRule type="cellIs" dxfId="645" priority="631" operator="equal">
      <formula>"jan."</formula>
    </cfRule>
  </conditionalFormatting>
  <conditionalFormatting sqref="L9">
    <cfRule type="cellIs" dxfId="644" priority="630" operator="equal">
      <formula>"jan."</formula>
    </cfRule>
  </conditionalFormatting>
  <conditionalFormatting sqref="K9">
    <cfRule type="cellIs" dxfId="643" priority="629" operator="equal">
      <formula>"jan."</formula>
    </cfRule>
  </conditionalFormatting>
  <conditionalFormatting sqref="J9">
    <cfRule type="cellIs" dxfId="642" priority="628" operator="equal">
      <formula>"jan."</formula>
    </cfRule>
  </conditionalFormatting>
  <conditionalFormatting sqref="K9">
    <cfRule type="cellIs" dxfId="641" priority="627" operator="equal">
      <formula>"jan."</formula>
    </cfRule>
  </conditionalFormatting>
  <conditionalFormatting sqref="J9">
    <cfRule type="cellIs" dxfId="640" priority="626" operator="equal">
      <formula>"jan."</formula>
    </cfRule>
  </conditionalFormatting>
  <conditionalFormatting sqref="K9">
    <cfRule type="cellIs" dxfId="639" priority="625" operator="equal">
      <formula>"jan."</formula>
    </cfRule>
  </conditionalFormatting>
  <conditionalFormatting sqref="I9">
    <cfRule type="cellIs" dxfId="638" priority="624" operator="equal">
      <formula>"jan."</formula>
    </cfRule>
  </conditionalFormatting>
  <conditionalFormatting sqref="J9">
    <cfRule type="cellIs" dxfId="637" priority="623" operator="equal">
      <formula>"jan."</formula>
    </cfRule>
  </conditionalFormatting>
  <conditionalFormatting sqref="L9">
    <cfRule type="cellIs" dxfId="636" priority="622" operator="equal">
      <formula>"jan."</formula>
    </cfRule>
  </conditionalFormatting>
  <conditionalFormatting sqref="J9">
    <cfRule type="cellIs" dxfId="635" priority="621" operator="equal">
      <formula>"jan."</formula>
    </cfRule>
  </conditionalFormatting>
  <conditionalFormatting sqref="I9">
    <cfRule type="cellIs" dxfId="634" priority="620" operator="equal">
      <formula>"jan."</formula>
    </cfRule>
  </conditionalFormatting>
  <conditionalFormatting sqref="J9">
    <cfRule type="cellIs" dxfId="633" priority="619" operator="equal">
      <formula>"jan."</formula>
    </cfRule>
  </conditionalFormatting>
  <conditionalFormatting sqref="I9">
    <cfRule type="cellIs" dxfId="632" priority="618" operator="equal">
      <formula>"jan."</formula>
    </cfRule>
  </conditionalFormatting>
  <conditionalFormatting sqref="J9">
    <cfRule type="cellIs" dxfId="631" priority="617" operator="equal">
      <formula>"jan."</formula>
    </cfRule>
  </conditionalFormatting>
  <conditionalFormatting sqref="H9">
    <cfRule type="cellIs" dxfId="630" priority="616" operator="equal">
      <formula>"jan."</formula>
    </cfRule>
  </conditionalFormatting>
  <conditionalFormatting sqref="I9">
    <cfRule type="cellIs" dxfId="629" priority="615" operator="equal">
      <formula>"jan."</formula>
    </cfRule>
  </conditionalFormatting>
  <conditionalFormatting sqref="K9">
    <cfRule type="cellIs" dxfId="628" priority="614" operator="equal">
      <formula>"jan."</formula>
    </cfRule>
  </conditionalFormatting>
  <conditionalFormatting sqref="K9">
    <cfRule type="cellIs" dxfId="627" priority="613" operator="equal">
      <formula>"jan."</formula>
    </cfRule>
  </conditionalFormatting>
  <conditionalFormatting sqref="J9">
    <cfRule type="cellIs" dxfId="626" priority="612" operator="equal">
      <formula>"jan."</formula>
    </cfRule>
  </conditionalFormatting>
  <conditionalFormatting sqref="K9">
    <cfRule type="cellIs" dxfId="625" priority="611" operator="equal">
      <formula>"jan."</formula>
    </cfRule>
  </conditionalFormatting>
  <conditionalFormatting sqref="J9">
    <cfRule type="cellIs" dxfId="624" priority="610" operator="equal">
      <formula>"jan."</formula>
    </cfRule>
  </conditionalFormatting>
  <conditionalFormatting sqref="K9">
    <cfRule type="cellIs" dxfId="623" priority="609" operator="equal">
      <formula>"jan."</formula>
    </cfRule>
  </conditionalFormatting>
  <conditionalFormatting sqref="I9">
    <cfRule type="cellIs" dxfId="622" priority="608" operator="equal">
      <formula>"jan."</formula>
    </cfRule>
  </conditionalFormatting>
  <conditionalFormatting sqref="J9">
    <cfRule type="cellIs" dxfId="621" priority="607" operator="equal">
      <formula>"jan."</formula>
    </cfRule>
  </conditionalFormatting>
  <conditionalFormatting sqref="L9">
    <cfRule type="cellIs" dxfId="620" priority="606" operator="equal">
      <formula>"jan."</formula>
    </cfRule>
  </conditionalFormatting>
  <conditionalFormatting sqref="J9">
    <cfRule type="cellIs" dxfId="619" priority="605" operator="equal">
      <formula>"jan."</formula>
    </cfRule>
  </conditionalFormatting>
  <conditionalFormatting sqref="I9">
    <cfRule type="cellIs" dxfId="618" priority="604" operator="equal">
      <formula>"jan."</formula>
    </cfRule>
  </conditionalFormatting>
  <conditionalFormatting sqref="J9">
    <cfRule type="cellIs" dxfId="617" priority="603" operator="equal">
      <formula>"jan."</formula>
    </cfRule>
  </conditionalFormatting>
  <conditionalFormatting sqref="I9">
    <cfRule type="cellIs" dxfId="616" priority="602" operator="equal">
      <formula>"jan."</formula>
    </cfRule>
  </conditionalFormatting>
  <conditionalFormatting sqref="J9">
    <cfRule type="cellIs" dxfId="615" priority="601" operator="equal">
      <formula>"jan."</formula>
    </cfRule>
  </conditionalFormatting>
  <conditionalFormatting sqref="H9">
    <cfRule type="cellIs" dxfId="614" priority="600" operator="equal">
      <formula>"jan."</formula>
    </cfRule>
  </conditionalFormatting>
  <conditionalFormatting sqref="I9">
    <cfRule type="cellIs" dxfId="613" priority="599" operator="equal">
      <formula>"jan."</formula>
    </cfRule>
  </conditionalFormatting>
  <conditionalFormatting sqref="K9">
    <cfRule type="cellIs" dxfId="612" priority="598" operator="equal">
      <formula>"jan."</formula>
    </cfRule>
  </conditionalFormatting>
  <conditionalFormatting sqref="J9">
    <cfRule type="cellIs" dxfId="611" priority="597" operator="equal">
      <formula>"jan."</formula>
    </cfRule>
  </conditionalFormatting>
  <conditionalFormatting sqref="I9">
    <cfRule type="cellIs" dxfId="610" priority="596" operator="equal">
      <formula>"jan."</formula>
    </cfRule>
  </conditionalFormatting>
  <conditionalFormatting sqref="J9">
    <cfRule type="cellIs" dxfId="609" priority="595" operator="equal">
      <formula>"jan."</formula>
    </cfRule>
  </conditionalFormatting>
  <conditionalFormatting sqref="I9">
    <cfRule type="cellIs" dxfId="608" priority="594" operator="equal">
      <formula>"jan."</formula>
    </cfRule>
  </conditionalFormatting>
  <conditionalFormatting sqref="J9">
    <cfRule type="cellIs" dxfId="607" priority="593" operator="equal">
      <formula>"jan."</formula>
    </cfRule>
  </conditionalFormatting>
  <conditionalFormatting sqref="H9">
    <cfRule type="cellIs" dxfId="606" priority="592" operator="equal">
      <formula>"jan."</formula>
    </cfRule>
  </conditionalFormatting>
  <conditionalFormatting sqref="I9">
    <cfRule type="cellIs" dxfId="605" priority="591" operator="equal">
      <formula>"jan."</formula>
    </cfRule>
  </conditionalFormatting>
  <conditionalFormatting sqref="K9">
    <cfRule type="cellIs" dxfId="604" priority="590" operator="equal">
      <formula>"jan."</formula>
    </cfRule>
  </conditionalFormatting>
  <conditionalFormatting sqref="I9">
    <cfRule type="cellIs" dxfId="603" priority="589" operator="equal">
      <formula>"jan."</formula>
    </cfRule>
  </conditionalFormatting>
  <conditionalFormatting sqref="H9">
    <cfRule type="cellIs" dxfId="602" priority="588" operator="equal">
      <formula>"jan."</formula>
    </cfRule>
  </conditionalFormatting>
  <conditionalFormatting sqref="I9">
    <cfRule type="cellIs" dxfId="601" priority="587" operator="equal">
      <formula>"jan."</formula>
    </cfRule>
  </conditionalFormatting>
  <conditionalFormatting sqref="H9">
    <cfRule type="cellIs" dxfId="600" priority="586" operator="equal">
      <formula>"jan."</formula>
    </cfRule>
  </conditionalFormatting>
  <conditionalFormatting sqref="I9">
    <cfRule type="cellIs" dxfId="599" priority="585" operator="equal">
      <formula>"jan."</formula>
    </cfRule>
  </conditionalFormatting>
  <conditionalFormatting sqref="G9">
    <cfRule type="cellIs" dxfId="598" priority="584" operator="equal">
      <formula>"jan."</formula>
    </cfRule>
  </conditionalFormatting>
  <conditionalFormatting sqref="H9">
    <cfRule type="cellIs" dxfId="597" priority="583" operator="equal">
      <formula>"jan."</formula>
    </cfRule>
  </conditionalFormatting>
  <conditionalFormatting sqref="J9">
    <cfRule type="cellIs" dxfId="596" priority="582" operator="equal">
      <formula>"jan."</formula>
    </cfRule>
  </conditionalFormatting>
  <conditionalFormatting sqref="K9">
    <cfRule type="cellIs" dxfId="595" priority="581" operator="equal">
      <formula>"jan."</formula>
    </cfRule>
  </conditionalFormatting>
  <conditionalFormatting sqref="J9">
    <cfRule type="cellIs" dxfId="594" priority="580" operator="equal">
      <formula>"jan."</formula>
    </cfRule>
  </conditionalFormatting>
  <conditionalFormatting sqref="K9">
    <cfRule type="cellIs" dxfId="593" priority="579" operator="equal">
      <formula>"jan."</formula>
    </cfRule>
  </conditionalFormatting>
  <conditionalFormatting sqref="J9">
    <cfRule type="cellIs" dxfId="592" priority="578" operator="equal">
      <formula>"jan."</formula>
    </cfRule>
  </conditionalFormatting>
  <conditionalFormatting sqref="K9">
    <cfRule type="cellIs" dxfId="591" priority="577" operator="equal">
      <formula>"jan."</formula>
    </cfRule>
  </conditionalFormatting>
  <conditionalFormatting sqref="I9">
    <cfRule type="cellIs" dxfId="590" priority="576" operator="equal">
      <formula>"jan."</formula>
    </cfRule>
  </conditionalFormatting>
  <conditionalFormatting sqref="J9">
    <cfRule type="cellIs" dxfId="589" priority="575" operator="equal">
      <formula>"jan."</formula>
    </cfRule>
  </conditionalFormatting>
  <conditionalFormatting sqref="J9">
    <cfRule type="cellIs" dxfId="588" priority="574" operator="equal">
      <formula>"jan."</formula>
    </cfRule>
  </conditionalFormatting>
  <conditionalFormatting sqref="I9">
    <cfRule type="cellIs" dxfId="587" priority="573" operator="equal">
      <formula>"jan."</formula>
    </cfRule>
  </conditionalFormatting>
  <conditionalFormatting sqref="J9">
    <cfRule type="cellIs" dxfId="586" priority="572" operator="equal">
      <formula>"jan."</formula>
    </cfRule>
  </conditionalFormatting>
  <conditionalFormatting sqref="I9">
    <cfRule type="cellIs" dxfId="585" priority="571" operator="equal">
      <formula>"jan."</formula>
    </cfRule>
  </conditionalFormatting>
  <conditionalFormatting sqref="J9">
    <cfRule type="cellIs" dxfId="584" priority="570" operator="equal">
      <formula>"jan."</formula>
    </cfRule>
  </conditionalFormatting>
  <conditionalFormatting sqref="H9">
    <cfRule type="cellIs" dxfId="583" priority="569" operator="equal">
      <formula>"jan."</formula>
    </cfRule>
  </conditionalFormatting>
  <conditionalFormatting sqref="I9">
    <cfRule type="cellIs" dxfId="582" priority="568" operator="equal">
      <formula>"jan."</formula>
    </cfRule>
  </conditionalFormatting>
  <conditionalFormatting sqref="K9">
    <cfRule type="cellIs" dxfId="581" priority="567" operator="equal">
      <formula>"jan."</formula>
    </cfRule>
  </conditionalFormatting>
  <conditionalFormatting sqref="J9">
    <cfRule type="cellIs" dxfId="580" priority="566" operator="equal">
      <formula>"jan."</formula>
    </cfRule>
  </conditionalFormatting>
  <conditionalFormatting sqref="I9">
    <cfRule type="cellIs" dxfId="579" priority="565" operator="equal">
      <formula>"jan."</formula>
    </cfRule>
  </conditionalFormatting>
  <conditionalFormatting sqref="J9">
    <cfRule type="cellIs" dxfId="578" priority="564" operator="equal">
      <formula>"jan."</formula>
    </cfRule>
  </conditionalFormatting>
  <conditionalFormatting sqref="I9">
    <cfRule type="cellIs" dxfId="577" priority="563" operator="equal">
      <formula>"jan."</formula>
    </cfRule>
  </conditionalFormatting>
  <conditionalFormatting sqref="J9">
    <cfRule type="cellIs" dxfId="576" priority="562" operator="equal">
      <formula>"jan."</formula>
    </cfRule>
  </conditionalFormatting>
  <conditionalFormatting sqref="H9">
    <cfRule type="cellIs" dxfId="575" priority="561" operator="equal">
      <formula>"jan."</formula>
    </cfRule>
  </conditionalFormatting>
  <conditionalFormatting sqref="I9">
    <cfRule type="cellIs" dxfId="574" priority="560" operator="equal">
      <formula>"jan."</formula>
    </cfRule>
  </conditionalFormatting>
  <conditionalFormatting sqref="K9">
    <cfRule type="cellIs" dxfId="573" priority="559" operator="equal">
      <formula>"jan."</formula>
    </cfRule>
  </conditionalFormatting>
  <conditionalFormatting sqref="I9">
    <cfRule type="cellIs" dxfId="572" priority="558" operator="equal">
      <formula>"jan."</formula>
    </cfRule>
  </conditionalFormatting>
  <conditionalFormatting sqref="H9">
    <cfRule type="cellIs" dxfId="571" priority="557" operator="equal">
      <formula>"jan."</formula>
    </cfRule>
  </conditionalFormatting>
  <conditionalFormatting sqref="I9">
    <cfRule type="cellIs" dxfId="570" priority="556" operator="equal">
      <formula>"jan."</formula>
    </cfRule>
  </conditionalFormatting>
  <conditionalFormatting sqref="H9">
    <cfRule type="cellIs" dxfId="569" priority="555" operator="equal">
      <formula>"jan."</formula>
    </cfRule>
  </conditionalFormatting>
  <conditionalFormatting sqref="I9">
    <cfRule type="cellIs" dxfId="568" priority="554" operator="equal">
      <formula>"jan."</formula>
    </cfRule>
  </conditionalFormatting>
  <conditionalFormatting sqref="G9">
    <cfRule type="cellIs" dxfId="567" priority="553" operator="equal">
      <formula>"jan."</formula>
    </cfRule>
  </conditionalFormatting>
  <conditionalFormatting sqref="H9">
    <cfRule type="cellIs" dxfId="566" priority="552" operator="equal">
      <formula>"jan."</formula>
    </cfRule>
  </conditionalFormatting>
  <conditionalFormatting sqref="J9">
    <cfRule type="cellIs" dxfId="565" priority="551" operator="equal">
      <formula>"jan."</formula>
    </cfRule>
  </conditionalFormatting>
  <conditionalFormatting sqref="J9">
    <cfRule type="cellIs" dxfId="564" priority="550" operator="equal">
      <formula>"jan."</formula>
    </cfRule>
  </conditionalFormatting>
  <conditionalFormatting sqref="I9">
    <cfRule type="cellIs" dxfId="563" priority="549" operator="equal">
      <formula>"jan."</formula>
    </cfRule>
  </conditionalFormatting>
  <conditionalFormatting sqref="J9">
    <cfRule type="cellIs" dxfId="562" priority="548" operator="equal">
      <formula>"jan."</formula>
    </cfRule>
  </conditionalFormatting>
  <conditionalFormatting sqref="I9">
    <cfRule type="cellIs" dxfId="561" priority="547" operator="equal">
      <formula>"jan."</formula>
    </cfRule>
  </conditionalFormatting>
  <conditionalFormatting sqref="J9">
    <cfRule type="cellIs" dxfId="560" priority="546" operator="equal">
      <formula>"jan."</formula>
    </cfRule>
  </conditionalFormatting>
  <conditionalFormatting sqref="H9">
    <cfRule type="cellIs" dxfId="559" priority="545" operator="equal">
      <formula>"jan."</formula>
    </cfRule>
  </conditionalFormatting>
  <conditionalFormatting sqref="I9">
    <cfRule type="cellIs" dxfId="558" priority="544" operator="equal">
      <formula>"jan."</formula>
    </cfRule>
  </conditionalFormatting>
  <conditionalFormatting sqref="K9">
    <cfRule type="cellIs" dxfId="557" priority="543" operator="equal">
      <formula>"jan."</formula>
    </cfRule>
  </conditionalFormatting>
  <conditionalFormatting sqref="I9">
    <cfRule type="cellIs" dxfId="556" priority="542" operator="equal">
      <formula>"jan."</formula>
    </cfRule>
  </conditionalFormatting>
  <conditionalFormatting sqref="H9">
    <cfRule type="cellIs" dxfId="555" priority="541" operator="equal">
      <formula>"jan."</formula>
    </cfRule>
  </conditionalFormatting>
  <conditionalFormatting sqref="I9">
    <cfRule type="cellIs" dxfId="554" priority="540" operator="equal">
      <formula>"jan."</formula>
    </cfRule>
  </conditionalFormatting>
  <conditionalFormatting sqref="H9">
    <cfRule type="cellIs" dxfId="553" priority="539" operator="equal">
      <formula>"jan."</formula>
    </cfRule>
  </conditionalFormatting>
  <conditionalFormatting sqref="I9">
    <cfRule type="cellIs" dxfId="552" priority="538" operator="equal">
      <formula>"jan."</formula>
    </cfRule>
  </conditionalFormatting>
  <conditionalFormatting sqref="G9">
    <cfRule type="cellIs" dxfId="551" priority="537" operator="equal">
      <formula>"jan."</formula>
    </cfRule>
  </conditionalFormatting>
  <conditionalFormatting sqref="H9">
    <cfRule type="cellIs" dxfId="550" priority="536" operator="equal">
      <formula>"jan."</formula>
    </cfRule>
  </conditionalFormatting>
  <conditionalFormatting sqref="J9">
    <cfRule type="cellIs" dxfId="549" priority="535" operator="equal">
      <formula>"jan."</formula>
    </cfRule>
  </conditionalFormatting>
  <conditionalFormatting sqref="I9">
    <cfRule type="cellIs" dxfId="548" priority="534" operator="equal">
      <formula>"jan."</formula>
    </cfRule>
  </conditionalFormatting>
  <conditionalFormatting sqref="H9">
    <cfRule type="cellIs" dxfId="547" priority="533" operator="equal">
      <formula>"jan."</formula>
    </cfRule>
  </conditionalFormatting>
  <conditionalFormatting sqref="I9">
    <cfRule type="cellIs" dxfId="546" priority="532" operator="equal">
      <formula>"jan."</formula>
    </cfRule>
  </conditionalFormatting>
  <conditionalFormatting sqref="H9">
    <cfRule type="cellIs" dxfId="545" priority="531" operator="equal">
      <formula>"jan."</formula>
    </cfRule>
  </conditionalFormatting>
  <conditionalFormatting sqref="I9">
    <cfRule type="cellIs" dxfId="544" priority="530" operator="equal">
      <formula>"jan."</formula>
    </cfRule>
  </conditionalFormatting>
  <conditionalFormatting sqref="G9">
    <cfRule type="cellIs" dxfId="543" priority="529" operator="equal">
      <formula>"jan."</formula>
    </cfRule>
  </conditionalFormatting>
  <conditionalFormatting sqref="H9">
    <cfRule type="cellIs" dxfId="542" priority="528" operator="equal">
      <formula>"jan."</formula>
    </cfRule>
  </conditionalFormatting>
  <conditionalFormatting sqref="J9">
    <cfRule type="cellIs" dxfId="541" priority="527" operator="equal">
      <formula>"jan."</formula>
    </cfRule>
  </conditionalFormatting>
  <conditionalFormatting sqref="H9">
    <cfRule type="cellIs" dxfId="540" priority="526" operator="equal">
      <formula>"jan."</formula>
    </cfRule>
  </conditionalFormatting>
  <conditionalFormatting sqref="G9">
    <cfRule type="cellIs" dxfId="539" priority="525" operator="equal">
      <formula>"jan."</formula>
    </cfRule>
  </conditionalFormatting>
  <conditionalFormatting sqref="H9">
    <cfRule type="cellIs" dxfId="538" priority="524" operator="equal">
      <formula>"jan."</formula>
    </cfRule>
  </conditionalFormatting>
  <conditionalFormatting sqref="G9">
    <cfRule type="cellIs" dxfId="537" priority="523" operator="equal">
      <formula>"jan."</formula>
    </cfRule>
  </conditionalFormatting>
  <conditionalFormatting sqref="H9">
    <cfRule type="cellIs" dxfId="536" priority="522" operator="equal">
      <formula>"jan."</formula>
    </cfRule>
  </conditionalFormatting>
  <conditionalFormatting sqref="F9">
    <cfRule type="cellIs" dxfId="535" priority="521" operator="equal">
      <formula>"jan."</formula>
    </cfRule>
  </conditionalFormatting>
  <conditionalFormatting sqref="G9">
    <cfRule type="cellIs" dxfId="534" priority="520" operator="equal">
      <formula>"jan."</formula>
    </cfRule>
  </conditionalFormatting>
  <conditionalFormatting sqref="I9">
    <cfRule type="cellIs" dxfId="533" priority="519" operator="equal">
      <formula>"jan."</formula>
    </cfRule>
  </conditionalFormatting>
  <conditionalFormatting sqref="L9">
    <cfRule type="cellIs" dxfId="532" priority="518" operator="equal">
      <formula>"jan."</formula>
    </cfRule>
  </conditionalFormatting>
  <conditionalFormatting sqref="M9">
    <cfRule type="cellIs" dxfId="531" priority="517" operator="equal">
      <formula>"jan."</formula>
    </cfRule>
  </conditionalFormatting>
  <conditionalFormatting sqref="N9">
    <cfRule type="cellIs" dxfId="530" priority="516" operator="equal">
      <formula>"jan."</formula>
    </cfRule>
  </conditionalFormatting>
  <conditionalFormatting sqref="M9">
    <cfRule type="cellIs" dxfId="529" priority="515" operator="equal">
      <formula>"jan."</formula>
    </cfRule>
  </conditionalFormatting>
  <conditionalFormatting sqref="L9">
    <cfRule type="cellIs" dxfId="528" priority="514" operator="equal">
      <formula>"jan."</formula>
    </cfRule>
  </conditionalFormatting>
  <conditionalFormatting sqref="M9">
    <cfRule type="cellIs" dxfId="527" priority="513" operator="equal">
      <formula>"jan."</formula>
    </cfRule>
  </conditionalFormatting>
  <conditionalFormatting sqref="L9">
    <cfRule type="cellIs" dxfId="526" priority="512" operator="equal">
      <formula>"jan."</formula>
    </cfRule>
  </conditionalFormatting>
  <conditionalFormatting sqref="M9">
    <cfRule type="cellIs" dxfId="525" priority="511" operator="equal">
      <formula>"jan."</formula>
    </cfRule>
  </conditionalFormatting>
  <conditionalFormatting sqref="K9">
    <cfRule type="cellIs" dxfId="524" priority="510" operator="equal">
      <formula>"jan."</formula>
    </cfRule>
  </conditionalFormatting>
  <conditionalFormatting sqref="L9">
    <cfRule type="cellIs" dxfId="523" priority="509" operator="equal">
      <formula>"jan."</formula>
    </cfRule>
  </conditionalFormatting>
  <conditionalFormatting sqref="L9">
    <cfRule type="cellIs" dxfId="522" priority="508" operator="equal">
      <formula>"jan."</formula>
    </cfRule>
  </conditionalFormatting>
  <conditionalFormatting sqref="K9">
    <cfRule type="cellIs" dxfId="521" priority="507" operator="equal">
      <formula>"jan."</formula>
    </cfRule>
  </conditionalFormatting>
  <conditionalFormatting sqref="L9">
    <cfRule type="cellIs" dxfId="520" priority="506" operator="equal">
      <formula>"jan."</formula>
    </cfRule>
  </conditionalFormatting>
  <conditionalFormatting sqref="K9">
    <cfRule type="cellIs" dxfId="519" priority="505" operator="equal">
      <formula>"jan."</formula>
    </cfRule>
  </conditionalFormatting>
  <conditionalFormatting sqref="L9">
    <cfRule type="cellIs" dxfId="518" priority="504" operator="equal">
      <formula>"jan."</formula>
    </cfRule>
  </conditionalFormatting>
  <conditionalFormatting sqref="J9">
    <cfRule type="cellIs" dxfId="517" priority="503" operator="equal">
      <formula>"jan."</formula>
    </cfRule>
  </conditionalFormatting>
  <conditionalFormatting sqref="K9">
    <cfRule type="cellIs" dxfId="516" priority="502" operator="equal">
      <formula>"jan."</formula>
    </cfRule>
  </conditionalFormatting>
  <conditionalFormatting sqref="M9">
    <cfRule type="cellIs" dxfId="515" priority="501" operator="equal">
      <formula>"jan."</formula>
    </cfRule>
  </conditionalFormatting>
  <conditionalFormatting sqref="L9">
    <cfRule type="cellIs" dxfId="514" priority="500" operator="equal">
      <formula>"jan."</formula>
    </cfRule>
  </conditionalFormatting>
  <conditionalFormatting sqref="K9">
    <cfRule type="cellIs" dxfId="513" priority="499" operator="equal">
      <formula>"jan."</formula>
    </cfRule>
  </conditionalFormatting>
  <conditionalFormatting sqref="L9">
    <cfRule type="cellIs" dxfId="512" priority="498" operator="equal">
      <formula>"jan."</formula>
    </cfRule>
  </conditionalFormatting>
  <conditionalFormatting sqref="K9">
    <cfRule type="cellIs" dxfId="511" priority="497" operator="equal">
      <formula>"jan."</formula>
    </cfRule>
  </conditionalFormatting>
  <conditionalFormatting sqref="L9">
    <cfRule type="cellIs" dxfId="510" priority="496" operator="equal">
      <formula>"jan."</formula>
    </cfRule>
  </conditionalFormatting>
  <conditionalFormatting sqref="J9">
    <cfRule type="cellIs" dxfId="509" priority="495" operator="equal">
      <formula>"jan."</formula>
    </cfRule>
  </conditionalFormatting>
  <conditionalFormatting sqref="K9">
    <cfRule type="cellIs" dxfId="508" priority="494" operator="equal">
      <formula>"jan."</formula>
    </cfRule>
  </conditionalFormatting>
  <conditionalFormatting sqref="M9">
    <cfRule type="cellIs" dxfId="507" priority="493" operator="equal">
      <formula>"jan."</formula>
    </cfRule>
  </conditionalFormatting>
  <conditionalFormatting sqref="K9">
    <cfRule type="cellIs" dxfId="506" priority="492" operator="equal">
      <formula>"jan."</formula>
    </cfRule>
  </conditionalFormatting>
  <conditionalFormatting sqref="J9">
    <cfRule type="cellIs" dxfId="505" priority="491" operator="equal">
      <formula>"jan."</formula>
    </cfRule>
  </conditionalFormatting>
  <conditionalFormatting sqref="K9">
    <cfRule type="cellIs" dxfId="504" priority="490" operator="equal">
      <formula>"jan."</formula>
    </cfRule>
  </conditionalFormatting>
  <conditionalFormatting sqref="J9">
    <cfRule type="cellIs" dxfId="503" priority="489" operator="equal">
      <formula>"jan."</formula>
    </cfRule>
  </conditionalFormatting>
  <conditionalFormatting sqref="K9">
    <cfRule type="cellIs" dxfId="502" priority="488" operator="equal">
      <formula>"jan."</formula>
    </cfRule>
  </conditionalFormatting>
  <conditionalFormatting sqref="I9">
    <cfRule type="cellIs" dxfId="501" priority="487" operator="equal">
      <formula>"jan."</formula>
    </cfRule>
  </conditionalFormatting>
  <conditionalFormatting sqref="J9">
    <cfRule type="cellIs" dxfId="500" priority="486" operator="equal">
      <formula>"jan."</formula>
    </cfRule>
  </conditionalFormatting>
  <conditionalFormatting sqref="L9">
    <cfRule type="cellIs" dxfId="499" priority="485" operator="equal">
      <formula>"jan."</formula>
    </cfRule>
  </conditionalFormatting>
  <conditionalFormatting sqref="L9">
    <cfRule type="cellIs" dxfId="498" priority="484" operator="equal">
      <formula>"jan."</formula>
    </cfRule>
  </conditionalFormatting>
  <conditionalFormatting sqref="K9">
    <cfRule type="cellIs" dxfId="497" priority="483" operator="equal">
      <formula>"jan."</formula>
    </cfRule>
  </conditionalFormatting>
  <conditionalFormatting sqref="L9">
    <cfRule type="cellIs" dxfId="496" priority="482" operator="equal">
      <formula>"jan."</formula>
    </cfRule>
  </conditionalFormatting>
  <conditionalFormatting sqref="K9">
    <cfRule type="cellIs" dxfId="495" priority="481" operator="equal">
      <formula>"jan."</formula>
    </cfRule>
  </conditionalFormatting>
  <conditionalFormatting sqref="L9">
    <cfRule type="cellIs" dxfId="494" priority="480" operator="equal">
      <formula>"jan."</formula>
    </cfRule>
  </conditionalFormatting>
  <conditionalFormatting sqref="J9">
    <cfRule type="cellIs" dxfId="493" priority="479" operator="equal">
      <formula>"jan."</formula>
    </cfRule>
  </conditionalFormatting>
  <conditionalFormatting sqref="K9">
    <cfRule type="cellIs" dxfId="492" priority="478" operator="equal">
      <formula>"jan."</formula>
    </cfRule>
  </conditionalFormatting>
  <conditionalFormatting sqref="M9">
    <cfRule type="cellIs" dxfId="491" priority="477" operator="equal">
      <formula>"jan."</formula>
    </cfRule>
  </conditionalFormatting>
  <conditionalFormatting sqref="K9">
    <cfRule type="cellIs" dxfId="490" priority="476" operator="equal">
      <formula>"jan."</formula>
    </cfRule>
  </conditionalFormatting>
  <conditionalFormatting sqref="J9">
    <cfRule type="cellIs" dxfId="489" priority="475" operator="equal">
      <formula>"jan."</formula>
    </cfRule>
  </conditionalFormatting>
  <conditionalFormatting sqref="K9">
    <cfRule type="cellIs" dxfId="488" priority="474" operator="equal">
      <formula>"jan."</formula>
    </cfRule>
  </conditionalFormatting>
  <conditionalFormatting sqref="J9">
    <cfRule type="cellIs" dxfId="487" priority="473" operator="equal">
      <formula>"jan."</formula>
    </cfRule>
  </conditionalFormatting>
  <conditionalFormatting sqref="K9">
    <cfRule type="cellIs" dxfId="486" priority="472" operator="equal">
      <formula>"jan."</formula>
    </cfRule>
  </conditionalFormatting>
  <conditionalFormatting sqref="I9">
    <cfRule type="cellIs" dxfId="485" priority="471" operator="equal">
      <formula>"jan."</formula>
    </cfRule>
  </conditionalFormatting>
  <conditionalFormatting sqref="J9">
    <cfRule type="cellIs" dxfId="484" priority="470" operator="equal">
      <formula>"jan."</formula>
    </cfRule>
  </conditionalFormatting>
  <conditionalFormatting sqref="L9">
    <cfRule type="cellIs" dxfId="483" priority="469" operator="equal">
      <formula>"jan."</formula>
    </cfRule>
  </conditionalFormatting>
  <conditionalFormatting sqref="K9">
    <cfRule type="cellIs" dxfId="482" priority="468" operator="equal">
      <formula>"jan."</formula>
    </cfRule>
  </conditionalFormatting>
  <conditionalFormatting sqref="J9">
    <cfRule type="cellIs" dxfId="481" priority="467" operator="equal">
      <formula>"jan."</formula>
    </cfRule>
  </conditionalFormatting>
  <conditionalFormatting sqref="K9">
    <cfRule type="cellIs" dxfId="480" priority="466" operator="equal">
      <formula>"jan."</formula>
    </cfRule>
  </conditionalFormatting>
  <conditionalFormatting sqref="J9">
    <cfRule type="cellIs" dxfId="479" priority="465" operator="equal">
      <formula>"jan."</formula>
    </cfRule>
  </conditionalFormatting>
  <conditionalFormatting sqref="K9">
    <cfRule type="cellIs" dxfId="478" priority="464" operator="equal">
      <formula>"jan."</formula>
    </cfRule>
  </conditionalFormatting>
  <conditionalFormatting sqref="I9">
    <cfRule type="cellIs" dxfId="477" priority="463" operator="equal">
      <formula>"jan."</formula>
    </cfRule>
  </conditionalFormatting>
  <conditionalFormatting sqref="J9">
    <cfRule type="cellIs" dxfId="476" priority="462" operator="equal">
      <formula>"jan."</formula>
    </cfRule>
  </conditionalFormatting>
  <conditionalFormatting sqref="L9">
    <cfRule type="cellIs" dxfId="475" priority="461" operator="equal">
      <formula>"jan."</formula>
    </cfRule>
  </conditionalFormatting>
  <conditionalFormatting sqref="J9">
    <cfRule type="cellIs" dxfId="474" priority="460" operator="equal">
      <formula>"jan."</formula>
    </cfRule>
  </conditionalFormatting>
  <conditionalFormatting sqref="I9">
    <cfRule type="cellIs" dxfId="473" priority="459" operator="equal">
      <formula>"jan."</formula>
    </cfRule>
  </conditionalFormatting>
  <conditionalFormatting sqref="J9">
    <cfRule type="cellIs" dxfId="472" priority="458" operator="equal">
      <formula>"jan."</formula>
    </cfRule>
  </conditionalFormatting>
  <conditionalFormatting sqref="I9">
    <cfRule type="cellIs" dxfId="471" priority="457" operator="equal">
      <formula>"jan."</formula>
    </cfRule>
  </conditionalFormatting>
  <conditionalFormatting sqref="J9">
    <cfRule type="cellIs" dxfId="470" priority="456" operator="equal">
      <formula>"jan."</formula>
    </cfRule>
  </conditionalFormatting>
  <conditionalFormatting sqref="H9">
    <cfRule type="cellIs" dxfId="469" priority="455" operator="equal">
      <formula>"jan."</formula>
    </cfRule>
  </conditionalFormatting>
  <conditionalFormatting sqref="I9">
    <cfRule type="cellIs" dxfId="468" priority="454" operator="equal">
      <formula>"jan."</formula>
    </cfRule>
  </conditionalFormatting>
  <conditionalFormatting sqref="K9">
    <cfRule type="cellIs" dxfId="467" priority="453" operator="equal">
      <formula>"jan."</formula>
    </cfRule>
  </conditionalFormatting>
  <conditionalFormatting sqref="L9">
    <cfRule type="cellIs" dxfId="466" priority="452" operator="equal">
      <formula>"jan."</formula>
    </cfRule>
  </conditionalFormatting>
  <conditionalFormatting sqref="K9">
    <cfRule type="cellIs" dxfId="465" priority="451" operator="equal">
      <formula>"jan."</formula>
    </cfRule>
  </conditionalFormatting>
  <conditionalFormatting sqref="L9">
    <cfRule type="cellIs" dxfId="464" priority="450" operator="equal">
      <formula>"jan."</formula>
    </cfRule>
  </conditionalFormatting>
  <conditionalFormatting sqref="K9">
    <cfRule type="cellIs" dxfId="463" priority="449" operator="equal">
      <formula>"jan."</formula>
    </cfRule>
  </conditionalFormatting>
  <conditionalFormatting sqref="L9">
    <cfRule type="cellIs" dxfId="462" priority="448" operator="equal">
      <formula>"jan."</formula>
    </cfRule>
  </conditionalFormatting>
  <conditionalFormatting sqref="J9">
    <cfRule type="cellIs" dxfId="461" priority="447" operator="equal">
      <formula>"jan."</formula>
    </cfRule>
  </conditionalFormatting>
  <conditionalFormatting sqref="K9">
    <cfRule type="cellIs" dxfId="460" priority="446" operator="equal">
      <formula>"jan."</formula>
    </cfRule>
  </conditionalFormatting>
  <conditionalFormatting sqref="K9">
    <cfRule type="cellIs" dxfId="459" priority="445" operator="equal">
      <formula>"jan."</formula>
    </cfRule>
  </conditionalFormatting>
  <conditionalFormatting sqref="J9">
    <cfRule type="cellIs" dxfId="458" priority="444" operator="equal">
      <formula>"jan."</formula>
    </cfRule>
  </conditionalFormatting>
  <conditionalFormatting sqref="K9">
    <cfRule type="cellIs" dxfId="457" priority="443" operator="equal">
      <formula>"jan."</formula>
    </cfRule>
  </conditionalFormatting>
  <conditionalFormatting sqref="J9">
    <cfRule type="cellIs" dxfId="456" priority="442" operator="equal">
      <formula>"jan."</formula>
    </cfRule>
  </conditionalFormatting>
  <conditionalFormatting sqref="K9">
    <cfRule type="cellIs" dxfId="455" priority="441" operator="equal">
      <formula>"jan."</formula>
    </cfRule>
  </conditionalFormatting>
  <conditionalFormatting sqref="I9">
    <cfRule type="cellIs" dxfId="454" priority="440" operator="equal">
      <formula>"jan."</formula>
    </cfRule>
  </conditionalFormatting>
  <conditionalFormatting sqref="J9">
    <cfRule type="cellIs" dxfId="453" priority="439" operator="equal">
      <formula>"jan."</formula>
    </cfRule>
  </conditionalFormatting>
  <conditionalFormatting sqref="L9">
    <cfRule type="cellIs" dxfId="452" priority="438" operator="equal">
      <formula>"jan."</formula>
    </cfRule>
  </conditionalFormatting>
  <conditionalFormatting sqref="K9">
    <cfRule type="cellIs" dxfId="451" priority="437" operator="equal">
      <formula>"jan."</formula>
    </cfRule>
  </conditionalFormatting>
  <conditionalFormatting sqref="J9">
    <cfRule type="cellIs" dxfId="450" priority="436" operator="equal">
      <formula>"jan."</formula>
    </cfRule>
  </conditionalFormatting>
  <conditionalFormatting sqref="K9">
    <cfRule type="cellIs" dxfId="449" priority="435" operator="equal">
      <formula>"jan."</formula>
    </cfRule>
  </conditionalFormatting>
  <conditionalFormatting sqref="J9">
    <cfRule type="cellIs" dxfId="448" priority="434" operator="equal">
      <formula>"jan."</formula>
    </cfRule>
  </conditionalFormatting>
  <conditionalFormatting sqref="K9">
    <cfRule type="cellIs" dxfId="447" priority="433" operator="equal">
      <formula>"jan."</formula>
    </cfRule>
  </conditionalFormatting>
  <conditionalFormatting sqref="I9">
    <cfRule type="cellIs" dxfId="446" priority="432" operator="equal">
      <formula>"jan."</formula>
    </cfRule>
  </conditionalFormatting>
  <conditionalFormatting sqref="J9">
    <cfRule type="cellIs" dxfId="445" priority="431" operator="equal">
      <formula>"jan."</formula>
    </cfRule>
  </conditionalFormatting>
  <conditionalFormatting sqref="L9">
    <cfRule type="cellIs" dxfId="444" priority="430" operator="equal">
      <formula>"jan."</formula>
    </cfRule>
  </conditionalFormatting>
  <conditionalFormatting sqref="J9">
    <cfRule type="cellIs" dxfId="443" priority="429" operator="equal">
      <formula>"jan."</formula>
    </cfRule>
  </conditionalFormatting>
  <conditionalFormatting sqref="I9">
    <cfRule type="cellIs" dxfId="442" priority="428" operator="equal">
      <formula>"jan."</formula>
    </cfRule>
  </conditionalFormatting>
  <conditionalFormatting sqref="J9">
    <cfRule type="cellIs" dxfId="441" priority="427" operator="equal">
      <formula>"jan."</formula>
    </cfRule>
  </conditionalFormatting>
  <conditionalFormatting sqref="I9">
    <cfRule type="cellIs" dxfId="440" priority="426" operator="equal">
      <formula>"jan."</formula>
    </cfRule>
  </conditionalFormatting>
  <conditionalFormatting sqref="J9">
    <cfRule type="cellIs" dxfId="439" priority="425" operator="equal">
      <formula>"jan."</formula>
    </cfRule>
  </conditionalFormatting>
  <conditionalFormatting sqref="H9">
    <cfRule type="cellIs" dxfId="438" priority="424" operator="equal">
      <formula>"jan."</formula>
    </cfRule>
  </conditionalFormatting>
  <conditionalFormatting sqref="I9">
    <cfRule type="cellIs" dxfId="437" priority="423" operator="equal">
      <formula>"jan."</formula>
    </cfRule>
  </conditionalFormatting>
  <conditionalFormatting sqref="K9">
    <cfRule type="cellIs" dxfId="436" priority="422" operator="equal">
      <formula>"jan."</formula>
    </cfRule>
  </conditionalFormatting>
  <conditionalFormatting sqref="K9">
    <cfRule type="cellIs" dxfId="435" priority="421" operator="equal">
      <formula>"jan."</formula>
    </cfRule>
  </conditionalFormatting>
  <conditionalFormatting sqref="J9">
    <cfRule type="cellIs" dxfId="434" priority="420" operator="equal">
      <formula>"jan."</formula>
    </cfRule>
  </conditionalFormatting>
  <conditionalFormatting sqref="K9">
    <cfRule type="cellIs" dxfId="433" priority="419" operator="equal">
      <formula>"jan."</formula>
    </cfRule>
  </conditionalFormatting>
  <conditionalFormatting sqref="J9">
    <cfRule type="cellIs" dxfId="432" priority="418" operator="equal">
      <formula>"jan."</formula>
    </cfRule>
  </conditionalFormatting>
  <conditionalFormatting sqref="K9">
    <cfRule type="cellIs" dxfId="431" priority="417" operator="equal">
      <formula>"jan."</formula>
    </cfRule>
  </conditionalFormatting>
  <conditionalFormatting sqref="I9">
    <cfRule type="cellIs" dxfId="430" priority="416" operator="equal">
      <formula>"jan."</formula>
    </cfRule>
  </conditionalFormatting>
  <conditionalFormatting sqref="J9">
    <cfRule type="cellIs" dxfId="429" priority="415" operator="equal">
      <formula>"jan."</formula>
    </cfRule>
  </conditionalFormatting>
  <conditionalFormatting sqref="L9">
    <cfRule type="cellIs" dxfId="428" priority="414" operator="equal">
      <formula>"jan."</formula>
    </cfRule>
  </conditionalFormatting>
  <conditionalFormatting sqref="J9">
    <cfRule type="cellIs" dxfId="427" priority="413" operator="equal">
      <formula>"jan."</formula>
    </cfRule>
  </conditionalFormatting>
  <conditionalFormatting sqref="I9">
    <cfRule type="cellIs" dxfId="426" priority="412" operator="equal">
      <formula>"jan."</formula>
    </cfRule>
  </conditionalFormatting>
  <conditionalFormatting sqref="J9">
    <cfRule type="cellIs" dxfId="425" priority="411" operator="equal">
      <formula>"jan."</formula>
    </cfRule>
  </conditionalFormatting>
  <conditionalFormatting sqref="I9">
    <cfRule type="cellIs" dxfId="424" priority="410" operator="equal">
      <formula>"jan."</formula>
    </cfRule>
  </conditionalFormatting>
  <conditionalFormatting sqref="J9">
    <cfRule type="cellIs" dxfId="423" priority="409" operator="equal">
      <formula>"jan."</formula>
    </cfRule>
  </conditionalFormatting>
  <conditionalFormatting sqref="H9">
    <cfRule type="cellIs" dxfId="422" priority="408" operator="equal">
      <formula>"jan."</formula>
    </cfRule>
  </conditionalFormatting>
  <conditionalFormatting sqref="I9">
    <cfRule type="cellIs" dxfId="421" priority="407" operator="equal">
      <formula>"jan."</formula>
    </cfRule>
  </conditionalFormatting>
  <conditionalFormatting sqref="K9">
    <cfRule type="cellIs" dxfId="420" priority="406" operator="equal">
      <formula>"jan."</formula>
    </cfRule>
  </conditionalFormatting>
  <conditionalFormatting sqref="J9">
    <cfRule type="cellIs" dxfId="419" priority="405" operator="equal">
      <formula>"jan."</formula>
    </cfRule>
  </conditionalFormatting>
  <conditionalFormatting sqref="I9">
    <cfRule type="cellIs" dxfId="418" priority="404" operator="equal">
      <formula>"jan."</formula>
    </cfRule>
  </conditionalFormatting>
  <conditionalFormatting sqref="J9">
    <cfRule type="cellIs" dxfId="417" priority="403" operator="equal">
      <formula>"jan."</formula>
    </cfRule>
  </conditionalFormatting>
  <conditionalFormatting sqref="I9">
    <cfRule type="cellIs" dxfId="416" priority="402" operator="equal">
      <formula>"jan."</formula>
    </cfRule>
  </conditionalFormatting>
  <conditionalFormatting sqref="J9">
    <cfRule type="cellIs" dxfId="415" priority="401" operator="equal">
      <formula>"jan."</formula>
    </cfRule>
  </conditionalFormatting>
  <conditionalFormatting sqref="H9">
    <cfRule type="cellIs" dxfId="414" priority="400" operator="equal">
      <formula>"jan."</formula>
    </cfRule>
  </conditionalFormatting>
  <conditionalFormatting sqref="I9">
    <cfRule type="cellIs" dxfId="413" priority="399" operator="equal">
      <formula>"jan."</formula>
    </cfRule>
  </conditionalFormatting>
  <conditionalFormatting sqref="K9">
    <cfRule type="cellIs" dxfId="412" priority="398" operator="equal">
      <formula>"jan."</formula>
    </cfRule>
  </conditionalFormatting>
  <conditionalFormatting sqref="I9">
    <cfRule type="cellIs" dxfId="411" priority="397" operator="equal">
      <formula>"jan."</formula>
    </cfRule>
  </conditionalFormatting>
  <conditionalFormatting sqref="H9">
    <cfRule type="cellIs" dxfId="410" priority="396" operator="equal">
      <formula>"jan."</formula>
    </cfRule>
  </conditionalFormatting>
  <conditionalFormatting sqref="I9">
    <cfRule type="cellIs" dxfId="409" priority="395" operator="equal">
      <formula>"jan."</formula>
    </cfRule>
  </conditionalFormatting>
  <conditionalFormatting sqref="H9">
    <cfRule type="cellIs" dxfId="408" priority="394" operator="equal">
      <formula>"jan."</formula>
    </cfRule>
  </conditionalFormatting>
  <conditionalFormatting sqref="I9">
    <cfRule type="cellIs" dxfId="407" priority="393" operator="equal">
      <formula>"jan."</formula>
    </cfRule>
  </conditionalFormatting>
  <conditionalFormatting sqref="G9">
    <cfRule type="cellIs" dxfId="406" priority="392" operator="equal">
      <formula>"jan."</formula>
    </cfRule>
  </conditionalFormatting>
  <conditionalFormatting sqref="H9">
    <cfRule type="cellIs" dxfId="405" priority="391" operator="equal">
      <formula>"jan."</formula>
    </cfRule>
  </conditionalFormatting>
  <conditionalFormatting sqref="J9">
    <cfRule type="cellIs" dxfId="404" priority="390" operator="equal">
      <formula>"jan."</formula>
    </cfRule>
  </conditionalFormatting>
  <conditionalFormatting sqref="M9">
    <cfRule type="cellIs" dxfId="403" priority="389" operator="equal">
      <formula>"jan."</formula>
    </cfRule>
  </conditionalFormatting>
  <conditionalFormatting sqref="L9">
    <cfRule type="cellIs" dxfId="402" priority="388" operator="equal">
      <formula>"jan."</formula>
    </cfRule>
  </conditionalFormatting>
  <conditionalFormatting sqref="K9">
    <cfRule type="cellIs" dxfId="401" priority="387" operator="equal">
      <formula>"jan."</formula>
    </cfRule>
  </conditionalFormatting>
  <conditionalFormatting sqref="L9">
    <cfRule type="cellIs" dxfId="400" priority="386" operator="equal">
      <formula>"jan."</formula>
    </cfRule>
  </conditionalFormatting>
  <conditionalFormatting sqref="K9">
    <cfRule type="cellIs" dxfId="399" priority="385" operator="equal">
      <formula>"jan."</formula>
    </cfRule>
  </conditionalFormatting>
  <conditionalFormatting sqref="L9">
    <cfRule type="cellIs" dxfId="398" priority="384" operator="equal">
      <formula>"jan."</formula>
    </cfRule>
  </conditionalFormatting>
  <conditionalFormatting sqref="J9">
    <cfRule type="cellIs" dxfId="397" priority="383" operator="equal">
      <formula>"jan."</formula>
    </cfRule>
  </conditionalFormatting>
  <conditionalFormatting sqref="K9">
    <cfRule type="cellIs" dxfId="396" priority="382" operator="equal">
      <formula>"jan."</formula>
    </cfRule>
  </conditionalFormatting>
  <conditionalFormatting sqref="K9">
    <cfRule type="cellIs" dxfId="395" priority="381" operator="equal">
      <formula>"jan."</formula>
    </cfRule>
  </conditionalFormatting>
  <conditionalFormatting sqref="J9">
    <cfRule type="cellIs" dxfId="394" priority="380" operator="equal">
      <formula>"jan."</formula>
    </cfRule>
  </conditionalFormatting>
  <conditionalFormatting sqref="K9">
    <cfRule type="cellIs" dxfId="393" priority="379" operator="equal">
      <formula>"jan."</formula>
    </cfRule>
  </conditionalFormatting>
  <conditionalFormatting sqref="J9">
    <cfRule type="cellIs" dxfId="392" priority="378" operator="equal">
      <formula>"jan."</formula>
    </cfRule>
  </conditionalFormatting>
  <conditionalFormatting sqref="K9">
    <cfRule type="cellIs" dxfId="391" priority="377" operator="equal">
      <formula>"jan."</formula>
    </cfRule>
  </conditionalFormatting>
  <conditionalFormatting sqref="I9">
    <cfRule type="cellIs" dxfId="390" priority="376" operator="equal">
      <formula>"jan."</formula>
    </cfRule>
  </conditionalFormatting>
  <conditionalFormatting sqref="J9">
    <cfRule type="cellIs" dxfId="389" priority="375" operator="equal">
      <formula>"jan."</formula>
    </cfRule>
  </conditionalFormatting>
  <conditionalFormatting sqref="L9">
    <cfRule type="cellIs" dxfId="388" priority="374" operator="equal">
      <formula>"jan."</formula>
    </cfRule>
  </conditionalFormatting>
  <conditionalFormatting sqref="K9">
    <cfRule type="cellIs" dxfId="387" priority="373" operator="equal">
      <formula>"jan."</formula>
    </cfRule>
  </conditionalFormatting>
  <conditionalFormatting sqref="J9">
    <cfRule type="cellIs" dxfId="386" priority="372" operator="equal">
      <formula>"jan."</formula>
    </cfRule>
  </conditionalFormatting>
  <conditionalFormatting sqref="K9">
    <cfRule type="cellIs" dxfId="385" priority="371" operator="equal">
      <formula>"jan."</formula>
    </cfRule>
  </conditionalFormatting>
  <conditionalFormatting sqref="J9">
    <cfRule type="cellIs" dxfId="384" priority="370" operator="equal">
      <formula>"jan."</formula>
    </cfRule>
  </conditionalFormatting>
  <conditionalFormatting sqref="K9">
    <cfRule type="cellIs" dxfId="383" priority="369" operator="equal">
      <formula>"jan."</formula>
    </cfRule>
  </conditionalFormatting>
  <conditionalFormatting sqref="I9">
    <cfRule type="cellIs" dxfId="382" priority="368" operator="equal">
      <formula>"jan."</formula>
    </cfRule>
  </conditionalFormatting>
  <conditionalFormatting sqref="J9">
    <cfRule type="cellIs" dxfId="381" priority="367" operator="equal">
      <formula>"jan."</formula>
    </cfRule>
  </conditionalFormatting>
  <conditionalFormatting sqref="L9">
    <cfRule type="cellIs" dxfId="380" priority="366" operator="equal">
      <formula>"jan."</formula>
    </cfRule>
  </conditionalFormatting>
  <conditionalFormatting sqref="J9">
    <cfRule type="cellIs" dxfId="379" priority="365" operator="equal">
      <formula>"jan."</formula>
    </cfRule>
  </conditionalFormatting>
  <conditionalFormatting sqref="I9">
    <cfRule type="cellIs" dxfId="378" priority="364" operator="equal">
      <formula>"jan."</formula>
    </cfRule>
  </conditionalFormatting>
  <conditionalFormatting sqref="J9">
    <cfRule type="cellIs" dxfId="377" priority="363" operator="equal">
      <formula>"jan."</formula>
    </cfRule>
  </conditionalFormatting>
  <conditionalFormatting sqref="I9">
    <cfRule type="cellIs" dxfId="376" priority="362" operator="equal">
      <formula>"jan."</formula>
    </cfRule>
  </conditionalFormatting>
  <conditionalFormatting sqref="J9">
    <cfRule type="cellIs" dxfId="375" priority="361" operator="equal">
      <formula>"jan."</formula>
    </cfRule>
  </conditionalFormatting>
  <conditionalFormatting sqref="H9">
    <cfRule type="cellIs" dxfId="374" priority="360" operator="equal">
      <formula>"jan."</formula>
    </cfRule>
  </conditionalFormatting>
  <conditionalFormatting sqref="I9">
    <cfRule type="cellIs" dxfId="373" priority="359" operator="equal">
      <formula>"jan."</formula>
    </cfRule>
  </conditionalFormatting>
  <conditionalFormatting sqref="K9">
    <cfRule type="cellIs" dxfId="372" priority="358" operator="equal">
      <formula>"jan."</formula>
    </cfRule>
  </conditionalFormatting>
  <conditionalFormatting sqref="K9">
    <cfRule type="cellIs" dxfId="371" priority="357" operator="equal">
      <formula>"jan."</formula>
    </cfRule>
  </conditionalFormatting>
  <conditionalFormatting sqref="J9">
    <cfRule type="cellIs" dxfId="370" priority="356" operator="equal">
      <formula>"jan."</formula>
    </cfRule>
  </conditionalFormatting>
  <conditionalFormatting sqref="K9">
    <cfRule type="cellIs" dxfId="369" priority="355" operator="equal">
      <formula>"jan."</formula>
    </cfRule>
  </conditionalFormatting>
  <conditionalFormatting sqref="J9">
    <cfRule type="cellIs" dxfId="368" priority="354" operator="equal">
      <formula>"jan."</formula>
    </cfRule>
  </conditionalFormatting>
  <conditionalFormatting sqref="K9">
    <cfRule type="cellIs" dxfId="367" priority="353" operator="equal">
      <formula>"jan."</formula>
    </cfRule>
  </conditionalFormatting>
  <conditionalFormatting sqref="I9">
    <cfRule type="cellIs" dxfId="366" priority="352" operator="equal">
      <formula>"jan."</formula>
    </cfRule>
  </conditionalFormatting>
  <conditionalFormatting sqref="J9">
    <cfRule type="cellIs" dxfId="365" priority="351" operator="equal">
      <formula>"jan."</formula>
    </cfRule>
  </conditionalFormatting>
  <conditionalFormatting sqref="L9">
    <cfRule type="cellIs" dxfId="364" priority="350" operator="equal">
      <formula>"jan."</formula>
    </cfRule>
  </conditionalFormatting>
  <conditionalFormatting sqref="J9">
    <cfRule type="cellIs" dxfId="363" priority="349" operator="equal">
      <formula>"jan."</formula>
    </cfRule>
  </conditionalFormatting>
  <conditionalFormatting sqref="I9">
    <cfRule type="cellIs" dxfId="362" priority="348" operator="equal">
      <formula>"jan."</formula>
    </cfRule>
  </conditionalFormatting>
  <conditionalFormatting sqref="J9">
    <cfRule type="cellIs" dxfId="361" priority="347" operator="equal">
      <formula>"jan."</formula>
    </cfRule>
  </conditionalFormatting>
  <conditionalFormatting sqref="I9">
    <cfRule type="cellIs" dxfId="360" priority="346" operator="equal">
      <formula>"jan."</formula>
    </cfRule>
  </conditionalFormatting>
  <conditionalFormatting sqref="J9">
    <cfRule type="cellIs" dxfId="359" priority="345" operator="equal">
      <formula>"jan."</formula>
    </cfRule>
  </conditionalFormatting>
  <conditionalFormatting sqref="H9">
    <cfRule type="cellIs" dxfId="358" priority="344" operator="equal">
      <formula>"jan."</formula>
    </cfRule>
  </conditionalFormatting>
  <conditionalFormatting sqref="I9">
    <cfRule type="cellIs" dxfId="357" priority="343" operator="equal">
      <formula>"jan."</formula>
    </cfRule>
  </conditionalFormatting>
  <conditionalFormatting sqref="K9">
    <cfRule type="cellIs" dxfId="356" priority="342" operator="equal">
      <formula>"jan."</formula>
    </cfRule>
  </conditionalFormatting>
  <conditionalFormatting sqref="J9">
    <cfRule type="cellIs" dxfId="355" priority="341" operator="equal">
      <formula>"jan."</formula>
    </cfRule>
  </conditionalFormatting>
  <conditionalFormatting sqref="I9">
    <cfRule type="cellIs" dxfId="354" priority="340" operator="equal">
      <formula>"jan."</formula>
    </cfRule>
  </conditionalFormatting>
  <conditionalFormatting sqref="J9">
    <cfRule type="cellIs" dxfId="353" priority="339" operator="equal">
      <formula>"jan."</formula>
    </cfRule>
  </conditionalFormatting>
  <conditionalFormatting sqref="I9">
    <cfRule type="cellIs" dxfId="352" priority="338" operator="equal">
      <formula>"jan."</formula>
    </cfRule>
  </conditionalFormatting>
  <conditionalFormatting sqref="J9">
    <cfRule type="cellIs" dxfId="351" priority="337" operator="equal">
      <formula>"jan."</formula>
    </cfRule>
  </conditionalFormatting>
  <conditionalFormatting sqref="H9">
    <cfRule type="cellIs" dxfId="350" priority="336" operator="equal">
      <formula>"jan."</formula>
    </cfRule>
  </conditionalFormatting>
  <conditionalFormatting sqref="I9">
    <cfRule type="cellIs" dxfId="349" priority="335" operator="equal">
      <formula>"jan."</formula>
    </cfRule>
  </conditionalFormatting>
  <conditionalFormatting sqref="K9">
    <cfRule type="cellIs" dxfId="348" priority="334" operator="equal">
      <formula>"jan."</formula>
    </cfRule>
  </conditionalFormatting>
  <conditionalFormatting sqref="I9">
    <cfRule type="cellIs" dxfId="347" priority="333" operator="equal">
      <formula>"jan."</formula>
    </cfRule>
  </conditionalFormatting>
  <conditionalFormatting sqref="H9">
    <cfRule type="cellIs" dxfId="346" priority="332" operator="equal">
      <formula>"jan."</formula>
    </cfRule>
  </conditionalFormatting>
  <conditionalFormatting sqref="I9">
    <cfRule type="cellIs" dxfId="345" priority="331" operator="equal">
      <formula>"jan."</formula>
    </cfRule>
  </conditionalFormatting>
  <conditionalFormatting sqref="H9">
    <cfRule type="cellIs" dxfId="344" priority="330" operator="equal">
      <formula>"jan."</formula>
    </cfRule>
  </conditionalFormatting>
  <conditionalFormatting sqref="I9">
    <cfRule type="cellIs" dxfId="343" priority="329" operator="equal">
      <formula>"jan."</formula>
    </cfRule>
  </conditionalFormatting>
  <conditionalFormatting sqref="G9">
    <cfRule type="cellIs" dxfId="342" priority="328" operator="equal">
      <formula>"jan."</formula>
    </cfRule>
  </conditionalFormatting>
  <conditionalFormatting sqref="H9">
    <cfRule type="cellIs" dxfId="341" priority="327" operator="equal">
      <formula>"jan."</formula>
    </cfRule>
  </conditionalFormatting>
  <conditionalFormatting sqref="J9">
    <cfRule type="cellIs" dxfId="340" priority="326" operator="equal">
      <formula>"jan."</formula>
    </cfRule>
  </conditionalFormatting>
  <conditionalFormatting sqref="K9">
    <cfRule type="cellIs" dxfId="339" priority="325" operator="equal">
      <formula>"jan."</formula>
    </cfRule>
  </conditionalFormatting>
  <conditionalFormatting sqref="J9">
    <cfRule type="cellIs" dxfId="338" priority="324" operator="equal">
      <formula>"jan."</formula>
    </cfRule>
  </conditionalFormatting>
  <conditionalFormatting sqref="K9">
    <cfRule type="cellIs" dxfId="337" priority="323" operator="equal">
      <formula>"jan."</formula>
    </cfRule>
  </conditionalFormatting>
  <conditionalFormatting sqref="J9">
    <cfRule type="cellIs" dxfId="336" priority="322" operator="equal">
      <formula>"jan."</formula>
    </cfRule>
  </conditionalFormatting>
  <conditionalFormatting sqref="K9">
    <cfRule type="cellIs" dxfId="335" priority="321" operator="equal">
      <formula>"jan."</formula>
    </cfRule>
  </conditionalFormatting>
  <conditionalFormatting sqref="I9">
    <cfRule type="cellIs" dxfId="334" priority="320" operator="equal">
      <formula>"jan."</formula>
    </cfRule>
  </conditionalFormatting>
  <conditionalFormatting sqref="J9">
    <cfRule type="cellIs" dxfId="333" priority="319" operator="equal">
      <formula>"jan."</formula>
    </cfRule>
  </conditionalFormatting>
  <conditionalFormatting sqref="J9">
    <cfRule type="cellIs" dxfId="332" priority="318" operator="equal">
      <formula>"jan."</formula>
    </cfRule>
  </conditionalFormatting>
  <conditionalFormatting sqref="I9">
    <cfRule type="cellIs" dxfId="331" priority="317" operator="equal">
      <formula>"jan."</formula>
    </cfRule>
  </conditionalFormatting>
  <conditionalFormatting sqref="J9">
    <cfRule type="cellIs" dxfId="330" priority="316" operator="equal">
      <formula>"jan."</formula>
    </cfRule>
  </conditionalFormatting>
  <conditionalFormatting sqref="I9">
    <cfRule type="cellIs" dxfId="329" priority="315" operator="equal">
      <formula>"jan."</formula>
    </cfRule>
  </conditionalFormatting>
  <conditionalFormatting sqref="J9">
    <cfRule type="cellIs" dxfId="328" priority="314" operator="equal">
      <formula>"jan."</formula>
    </cfRule>
  </conditionalFormatting>
  <conditionalFormatting sqref="H9">
    <cfRule type="cellIs" dxfId="327" priority="313" operator="equal">
      <formula>"jan."</formula>
    </cfRule>
  </conditionalFormatting>
  <conditionalFormatting sqref="I9">
    <cfRule type="cellIs" dxfId="326" priority="312" operator="equal">
      <formula>"jan."</formula>
    </cfRule>
  </conditionalFormatting>
  <conditionalFormatting sqref="K9">
    <cfRule type="cellIs" dxfId="325" priority="311" operator="equal">
      <formula>"jan."</formula>
    </cfRule>
  </conditionalFormatting>
  <conditionalFormatting sqref="J9">
    <cfRule type="cellIs" dxfId="324" priority="310" operator="equal">
      <formula>"jan."</formula>
    </cfRule>
  </conditionalFormatting>
  <conditionalFormatting sqref="I9">
    <cfRule type="cellIs" dxfId="323" priority="309" operator="equal">
      <formula>"jan."</formula>
    </cfRule>
  </conditionalFormatting>
  <conditionalFormatting sqref="J9">
    <cfRule type="cellIs" dxfId="322" priority="308" operator="equal">
      <formula>"jan."</formula>
    </cfRule>
  </conditionalFormatting>
  <conditionalFormatting sqref="I9">
    <cfRule type="cellIs" dxfId="321" priority="307" operator="equal">
      <formula>"jan."</formula>
    </cfRule>
  </conditionalFormatting>
  <conditionalFormatting sqref="J9">
    <cfRule type="cellIs" dxfId="320" priority="306" operator="equal">
      <formula>"jan."</formula>
    </cfRule>
  </conditionalFormatting>
  <conditionalFormatting sqref="H9">
    <cfRule type="cellIs" dxfId="319" priority="305" operator="equal">
      <formula>"jan."</formula>
    </cfRule>
  </conditionalFormatting>
  <conditionalFormatting sqref="I9">
    <cfRule type="cellIs" dxfId="318" priority="304" operator="equal">
      <formula>"jan."</formula>
    </cfRule>
  </conditionalFormatting>
  <conditionalFormatting sqref="K9">
    <cfRule type="cellIs" dxfId="317" priority="303" operator="equal">
      <formula>"jan."</formula>
    </cfRule>
  </conditionalFormatting>
  <conditionalFormatting sqref="I9">
    <cfRule type="cellIs" dxfId="316" priority="302" operator="equal">
      <formula>"jan."</formula>
    </cfRule>
  </conditionalFormatting>
  <conditionalFormatting sqref="H9">
    <cfRule type="cellIs" dxfId="315" priority="301" operator="equal">
      <formula>"jan."</formula>
    </cfRule>
  </conditionalFormatting>
  <conditionalFormatting sqref="I9">
    <cfRule type="cellIs" dxfId="314" priority="300" operator="equal">
      <formula>"jan."</formula>
    </cfRule>
  </conditionalFormatting>
  <conditionalFormatting sqref="H9">
    <cfRule type="cellIs" dxfId="313" priority="299" operator="equal">
      <formula>"jan."</formula>
    </cfRule>
  </conditionalFormatting>
  <conditionalFormatting sqref="I9">
    <cfRule type="cellIs" dxfId="312" priority="298" operator="equal">
      <formula>"jan."</formula>
    </cfRule>
  </conditionalFormatting>
  <conditionalFormatting sqref="G9">
    <cfRule type="cellIs" dxfId="311" priority="297" operator="equal">
      <formula>"jan."</formula>
    </cfRule>
  </conditionalFormatting>
  <conditionalFormatting sqref="H9">
    <cfRule type="cellIs" dxfId="310" priority="296" operator="equal">
      <formula>"jan."</formula>
    </cfRule>
  </conditionalFormatting>
  <conditionalFormatting sqref="J9">
    <cfRule type="cellIs" dxfId="309" priority="295" operator="equal">
      <formula>"jan."</formula>
    </cfRule>
  </conditionalFormatting>
  <conditionalFormatting sqref="J9">
    <cfRule type="cellIs" dxfId="308" priority="294" operator="equal">
      <formula>"jan."</formula>
    </cfRule>
  </conditionalFormatting>
  <conditionalFormatting sqref="I9">
    <cfRule type="cellIs" dxfId="307" priority="293" operator="equal">
      <formula>"jan."</formula>
    </cfRule>
  </conditionalFormatting>
  <conditionalFormatting sqref="J9">
    <cfRule type="cellIs" dxfId="306" priority="292" operator="equal">
      <formula>"jan."</formula>
    </cfRule>
  </conditionalFormatting>
  <conditionalFormatting sqref="I9">
    <cfRule type="cellIs" dxfId="305" priority="291" operator="equal">
      <formula>"jan."</formula>
    </cfRule>
  </conditionalFormatting>
  <conditionalFormatting sqref="J9">
    <cfRule type="cellIs" dxfId="304" priority="290" operator="equal">
      <formula>"jan."</formula>
    </cfRule>
  </conditionalFormatting>
  <conditionalFormatting sqref="H9">
    <cfRule type="cellIs" dxfId="303" priority="289" operator="equal">
      <formula>"jan."</formula>
    </cfRule>
  </conditionalFormatting>
  <conditionalFormatting sqref="I9">
    <cfRule type="cellIs" dxfId="302" priority="288" operator="equal">
      <formula>"jan."</formula>
    </cfRule>
  </conditionalFormatting>
  <conditionalFormatting sqref="K9">
    <cfRule type="cellIs" dxfId="301" priority="287" operator="equal">
      <formula>"jan."</formula>
    </cfRule>
  </conditionalFormatting>
  <conditionalFormatting sqref="I9">
    <cfRule type="cellIs" dxfId="300" priority="286" operator="equal">
      <formula>"jan."</formula>
    </cfRule>
  </conditionalFormatting>
  <conditionalFormatting sqref="H9">
    <cfRule type="cellIs" dxfId="299" priority="285" operator="equal">
      <formula>"jan."</formula>
    </cfRule>
  </conditionalFormatting>
  <conditionalFormatting sqref="I9">
    <cfRule type="cellIs" dxfId="298" priority="284" operator="equal">
      <formula>"jan."</formula>
    </cfRule>
  </conditionalFormatting>
  <conditionalFormatting sqref="H9">
    <cfRule type="cellIs" dxfId="297" priority="283" operator="equal">
      <formula>"jan."</formula>
    </cfRule>
  </conditionalFormatting>
  <conditionalFormatting sqref="I9">
    <cfRule type="cellIs" dxfId="296" priority="282" operator="equal">
      <formula>"jan."</formula>
    </cfRule>
  </conditionalFormatting>
  <conditionalFormatting sqref="G9">
    <cfRule type="cellIs" dxfId="295" priority="281" operator="equal">
      <formula>"jan."</formula>
    </cfRule>
  </conditionalFormatting>
  <conditionalFormatting sqref="H9">
    <cfRule type="cellIs" dxfId="294" priority="280" operator="equal">
      <formula>"jan."</formula>
    </cfRule>
  </conditionalFormatting>
  <conditionalFormatting sqref="J9">
    <cfRule type="cellIs" dxfId="293" priority="279" operator="equal">
      <formula>"jan."</formula>
    </cfRule>
  </conditionalFormatting>
  <conditionalFormatting sqref="I9">
    <cfRule type="cellIs" dxfId="292" priority="278" operator="equal">
      <formula>"jan."</formula>
    </cfRule>
  </conditionalFormatting>
  <conditionalFormatting sqref="H9">
    <cfRule type="cellIs" dxfId="291" priority="277" operator="equal">
      <formula>"jan."</formula>
    </cfRule>
  </conditionalFormatting>
  <conditionalFormatting sqref="I9">
    <cfRule type="cellIs" dxfId="290" priority="276" operator="equal">
      <formula>"jan."</formula>
    </cfRule>
  </conditionalFormatting>
  <conditionalFormatting sqref="H9">
    <cfRule type="cellIs" dxfId="289" priority="275" operator="equal">
      <formula>"jan."</formula>
    </cfRule>
  </conditionalFormatting>
  <conditionalFormatting sqref="I9">
    <cfRule type="cellIs" dxfId="288" priority="274" operator="equal">
      <formula>"jan."</formula>
    </cfRule>
  </conditionalFormatting>
  <conditionalFormatting sqref="G9">
    <cfRule type="cellIs" dxfId="287" priority="273" operator="equal">
      <formula>"jan."</formula>
    </cfRule>
  </conditionalFormatting>
  <conditionalFormatting sqref="H9">
    <cfRule type="cellIs" dxfId="286" priority="272" operator="equal">
      <formula>"jan."</formula>
    </cfRule>
  </conditionalFormatting>
  <conditionalFormatting sqref="J9">
    <cfRule type="cellIs" dxfId="285" priority="271" operator="equal">
      <formula>"jan."</formula>
    </cfRule>
  </conditionalFormatting>
  <conditionalFormatting sqref="H9">
    <cfRule type="cellIs" dxfId="284" priority="270" operator="equal">
      <formula>"jan."</formula>
    </cfRule>
  </conditionalFormatting>
  <conditionalFormatting sqref="G9">
    <cfRule type="cellIs" dxfId="283" priority="269" operator="equal">
      <formula>"jan."</formula>
    </cfRule>
  </conditionalFormatting>
  <conditionalFormatting sqref="H9">
    <cfRule type="cellIs" dxfId="282" priority="268" operator="equal">
      <formula>"jan."</formula>
    </cfRule>
  </conditionalFormatting>
  <conditionalFormatting sqref="G9">
    <cfRule type="cellIs" dxfId="281" priority="267" operator="equal">
      <formula>"jan."</formula>
    </cfRule>
  </conditionalFormatting>
  <conditionalFormatting sqref="H9">
    <cfRule type="cellIs" dxfId="280" priority="266" operator="equal">
      <formula>"jan."</formula>
    </cfRule>
  </conditionalFormatting>
  <conditionalFormatting sqref="F9">
    <cfRule type="cellIs" dxfId="279" priority="265" operator="equal">
      <formula>"jan."</formula>
    </cfRule>
  </conditionalFormatting>
  <conditionalFormatting sqref="G9">
    <cfRule type="cellIs" dxfId="278" priority="264" operator="equal">
      <formula>"jan."</formula>
    </cfRule>
  </conditionalFormatting>
  <conditionalFormatting sqref="I9">
    <cfRule type="cellIs" dxfId="277" priority="263" operator="equal">
      <formula>"jan."</formula>
    </cfRule>
  </conditionalFormatting>
  <conditionalFormatting sqref="L9">
    <cfRule type="cellIs" dxfId="276" priority="262" operator="equal">
      <formula>"jan."</formula>
    </cfRule>
  </conditionalFormatting>
  <conditionalFormatting sqref="M9">
    <cfRule type="cellIs" dxfId="275" priority="261" operator="equal">
      <formula>"jan."</formula>
    </cfRule>
  </conditionalFormatting>
  <conditionalFormatting sqref="N9">
    <cfRule type="cellIs" dxfId="274" priority="260" operator="equal">
      <formula>"jan."</formula>
    </cfRule>
  </conditionalFormatting>
  <conditionalFormatting sqref="L9">
    <cfRule type="cellIs" dxfId="273" priority="259" operator="equal">
      <formula>"jan."</formula>
    </cfRule>
  </conditionalFormatting>
  <conditionalFormatting sqref="K9">
    <cfRule type="cellIs" dxfId="272" priority="258" operator="equal">
      <formula>"jan."</formula>
    </cfRule>
  </conditionalFormatting>
  <conditionalFormatting sqref="L9">
    <cfRule type="cellIs" dxfId="271" priority="257" operator="equal">
      <formula>"jan."</formula>
    </cfRule>
  </conditionalFormatting>
  <conditionalFormatting sqref="K9">
    <cfRule type="cellIs" dxfId="270" priority="256" operator="equal">
      <formula>"jan."</formula>
    </cfRule>
  </conditionalFormatting>
  <conditionalFormatting sqref="L9">
    <cfRule type="cellIs" dxfId="269" priority="255" operator="equal">
      <formula>"jan."</formula>
    </cfRule>
  </conditionalFormatting>
  <conditionalFormatting sqref="J9">
    <cfRule type="cellIs" dxfId="268" priority="254" operator="equal">
      <formula>"jan."</formula>
    </cfRule>
  </conditionalFormatting>
  <conditionalFormatting sqref="K9">
    <cfRule type="cellIs" dxfId="267" priority="253" operator="equal">
      <formula>"jan."</formula>
    </cfRule>
  </conditionalFormatting>
  <conditionalFormatting sqref="K9">
    <cfRule type="cellIs" dxfId="266" priority="252" operator="equal">
      <formula>"jan."</formula>
    </cfRule>
  </conditionalFormatting>
  <conditionalFormatting sqref="J9">
    <cfRule type="cellIs" dxfId="265" priority="251" operator="equal">
      <formula>"jan."</formula>
    </cfRule>
  </conditionalFormatting>
  <conditionalFormatting sqref="K9">
    <cfRule type="cellIs" dxfId="264" priority="250" operator="equal">
      <formula>"jan."</formula>
    </cfRule>
  </conditionalFormatting>
  <conditionalFormatting sqref="J9">
    <cfRule type="cellIs" dxfId="263" priority="249" operator="equal">
      <formula>"jan."</formula>
    </cfRule>
  </conditionalFormatting>
  <conditionalFormatting sqref="K9">
    <cfRule type="cellIs" dxfId="262" priority="248" operator="equal">
      <formula>"jan."</formula>
    </cfRule>
  </conditionalFormatting>
  <conditionalFormatting sqref="I9">
    <cfRule type="cellIs" dxfId="261" priority="247" operator="equal">
      <formula>"jan."</formula>
    </cfRule>
  </conditionalFormatting>
  <conditionalFormatting sqref="J9">
    <cfRule type="cellIs" dxfId="260" priority="246" operator="equal">
      <formula>"jan."</formula>
    </cfRule>
  </conditionalFormatting>
  <conditionalFormatting sqref="L9">
    <cfRule type="cellIs" dxfId="259" priority="245" operator="equal">
      <formula>"jan."</formula>
    </cfRule>
  </conditionalFormatting>
  <conditionalFormatting sqref="K9">
    <cfRule type="cellIs" dxfId="258" priority="244" operator="equal">
      <formula>"jan."</formula>
    </cfRule>
  </conditionalFormatting>
  <conditionalFormatting sqref="J9">
    <cfRule type="cellIs" dxfId="257" priority="243" operator="equal">
      <formula>"jan."</formula>
    </cfRule>
  </conditionalFormatting>
  <conditionalFormatting sqref="K9">
    <cfRule type="cellIs" dxfId="256" priority="242" operator="equal">
      <formula>"jan."</formula>
    </cfRule>
  </conditionalFormatting>
  <conditionalFormatting sqref="J9">
    <cfRule type="cellIs" dxfId="255" priority="241" operator="equal">
      <formula>"jan."</formula>
    </cfRule>
  </conditionalFormatting>
  <conditionalFormatting sqref="K9">
    <cfRule type="cellIs" dxfId="254" priority="240" operator="equal">
      <formula>"jan."</formula>
    </cfRule>
  </conditionalFormatting>
  <conditionalFormatting sqref="I9">
    <cfRule type="cellIs" dxfId="253" priority="239" operator="equal">
      <formula>"jan."</formula>
    </cfRule>
  </conditionalFormatting>
  <conditionalFormatting sqref="J9">
    <cfRule type="cellIs" dxfId="252" priority="238" operator="equal">
      <formula>"jan."</formula>
    </cfRule>
  </conditionalFormatting>
  <conditionalFormatting sqref="L9">
    <cfRule type="cellIs" dxfId="251" priority="237" operator="equal">
      <formula>"jan."</formula>
    </cfRule>
  </conditionalFormatting>
  <conditionalFormatting sqref="J9">
    <cfRule type="cellIs" dxfId="250" priority="236" operator="equal">
      <formula>"jan."</formula>
    </cfRule>
  </conditionalFormatting>
  <conditionalFormatting sqref="I9">
    <cfRule type="cellIs" dxfId="249" priority="235" operator="equal">
      <formula>"jan."</formula>
    </cfRule>
  </conditionalFormatting>
  <conditionalFormatting sqref="J9">
    <cfRule type="cellIs" dxfId="248" priority="234" operator="equal">
      <formula>"jan."</formula>
    </cfRule>
  </conditionalFormatting>
  <conditionalFormatting sqref="I9">
    <cfRule type="cellIs" dxfId="247" priority="233" operator="equal">
      <formula>"jan."</formula>
    </cfRule>
  </conditionalFormatting>
  <conditionalFormatting sqref="J9">
    <cfRule type="cellIs" dxfId="246" priority="232" operator="equal">
      <formula>"jan."</formula>
    </cfRule>
  </conditionalFormatting>
  <conditionalFormatting sqref="H9">
    <cfRule type="cellIs" dxfId="245" priority="231" operator="equal">
      <formula>"jan."</formula>
    </cfRule>
  </conditionalFormatting>
  <conditionalFormatting sqref="I9">
    <cfRule type="cellIs" dxfId="244" priority="230" operator="equal">
      <formula>"jan."</formula>
    </cfRule>
  </conditionalFormatting>
  <conditionalFormatting sqref="K9">
    <cfRule type="cellIs" dxfId="243" priority="229" operator="equal">
      <formula>"jan."</formula>
    </cfRule>
  </conditionalFormatting>
  <conditionalFormatting sqref="K9">
    <cfRule type="cellIs" dxfId="242" priority="228" operator="equal">
      <formula>"jan."</formula>
    </cfRule>
  </conditionalFormatting>
  <conditionalFormatting sqref="J9">
    <cfRule type="cellIs" dxfId="241" priority="227" operator="equal">
      <formula>"jan."</formula>
    </cfRule>
  </conditionalFormatting>
  <conditionalFormatting sqref="K9">
    <cfRule type="cellIs" dxfId="240" priority="226" operator="equal">
      <formula>"jan."</formula>
    </cfRule>
  </conditionalFormatting>
  <conditionalFormatting sqref="J9">
    <cfRule type="cellIs" dxfId="239" priority="225" operator="equal">
      <formula>"jan."</formula>
    </cfRule>
  </conditionalFormatting>
  <conditionalFormatting sqref="K9">
    <cfRule type="cellIs" dxfId="238" priority="224" operator="equal">
      <formula>"jan."</formula>
    </cfRule>
  </conditionalFormatting>
  <conditionalFormatting sqref="I9">
    <cfRule type="cellIs" dxfId="237" priority="223" operator="equal">
      <formula>"jan."</formula>
    </cfRule>
  </conditionalFormatting>
  <conditionalFormatting sqref="J9">
    <cfRule type="cellIs" dxfId="236" priority="222" operator="equal">
      <formula>"jan."</formula>
    </cfRule>
  </conditionalFormatting>
  <conditionalFormatting sqref="L9">
    <cfRule type="cellIs" dxfId="235" priority="221" operator="equal">
      <formula>"jan."</formula>
    </cfRule>
  </conditionalFormatting>
  <conditionalFormatting sqref="J9">
    <cfRule type="cellIs" dxfId="234" priority="220" operator="equal">
      <formula>"jan."</formula>
    </cfRule>
  </conditionalFormatting>
  <conditionalFormatting sqref="I9">
    <cfRule type="cellIs" dxfId="233" priority="219" operator="equal">
      <formula>"jan."</formula>
    </cfRule>
  </conditionalFormatting>
  <conditionalFormatting sqref="J9">
    <cfRule type="cellIs" dxfId="232" priority="218" operator="equal">
      <formula>"jan."</formula>
    </cfRule>
  </conditionalFormatting>
  <conditionalFormatting sqref="I9">
    <cfRule type="cellIs" dxfId="231" priority="217" operator="equal">
      <formula>"jan."</formula>
    </cfRule>
  </conditionalFormatting>
  <conditionalFormatting sqref="J9">
    <cfRule type="cellIs" dxfId="230" priority="216" operator="equal">
      <formula>"jan."</formula>
    </cfRule>
  </conditionalFormatting>
  <conditionalFormatting sqref="H9">
    <cfRule type="cellIs" dxfId="229" priority="215" operator="equal">
      <formula>"jan."</formula>
    </cfRule>
  </conditionalFormatting>
  <conditionalFormatting sqref="I9">
    <cfRule type="cellIs" dxfId="228" priority="214" operator="equal">
      <formula>"jan."</formula>
    </cfRule>
  </conditionalFormatting>
  <conditionalFormatting sqref="K9">
    <cfRule type="cellIs" dxfId="227" priority="213" operator="equal">
      <formula>"jan."</formula>
    </cfRule>
  </conditionalFormatting>
  <conditionalFormatting sqref="J9">
    <cfRule type="cellIs" dxfId="226" priority="212" operator="equal">
      <formula>"jan."</formula>
    </cfRule>
  </conditionalFormatting>
  <conditionalFormatting sqref="I9">
    <cfRule type="cellIs" dxfId="225" priority="211" operator="equal">
      <formula>"jan."</formula>
    </cfRule>
  </conditionalFormatting>
  <conditionalFormatting sqref="J9">
    <cfRule type="cellIs" dxfId="224" priority="210" operator="equal">
      <formula>"jan."</formula>
    </cfRule>
  </conditionalFormatting>
  <conditionalFormatting sqref="I9">
    <cfRule type="cellIs" dxfId="223" priority="209" operator="equal">
      <formula>"jan."</formula>
    </cfRule>
  </conditionalFormatting>
  <conditionalFormatting sqref="J9">
    <cfRule type="cellIs" dxfId="222" priority="208" operator="equal">
      <formula>"jan."</formula>
    </cfRule>
  </conditionalFormatting>
  <conditionalFormatting sqref="H9">
    <cfRule type="cellIs" dxfId="221" priority="207" operator="equal">
      <formula>"jan."</formula>
    </cfRule>
  </conditionalFormatting>
  <conditionalFormatting sqref="I9">
    <cfRule type="cellIs" dxfId="220" priority="206" operator="equal">
      <formula>"jan."</formula>
    </cfRule>
  </conditionalFormatting>
  <conditionalFormatting sqref="K9">
    <cfRule type="cellIs" dxfId="219" priority="205" operator="equal">
      <formula>"jan."</formula>
    </cfRule>
  </conditionalFormatting>
  <conditionalFormatting sqref="I9">
    <cfRule type="cellIs" dxfId="218" priority="204" operator="equal">
      <formula>"jan."</formula>
    </cfRule>
  </conditionalFormatting>
  <conditionalFormatting sqref="H9">
    <cfRule type="cellIs" dxfId="217" priority="203" operator="equal">
      <formula>"jan."</formula>
    </cfRule>
  </conditionalFormatting>
  <conditionalFormatting sqref="I9">
    <cfRule type="cellIs" dxfId="216" priority="202" operator="equal">
      <formula>"jan."</formula>
    </cfRule>
  </conditionalFormatting>
  <conditionalFormatting sqref="H9">
    <cfRule type="cellIs" dxfId="215" priority="201" operator="equal">
      <formula>"jan."</formula>
    </cfRule>
  </conditionalFormatting>
  <conditionalFormatting sqref="I9">
    <cfRule type="cellIs" dxfId="214" priority="200" operator="equal">
      <formula>"jan."</formula>
    </cfRule>
  </conditionalFormatting>
  <conditionalFormatting sqref="G9">
    <cfRule type="cellIs" dxfId="213" priority="199" operator="equal">
      <formula>"jan."</formula>
    </cfRule>
  </conditionalFormatting>
  <conditionalFormatting sqref="H9">
    <cfRule type="cellIs" dxfId="212" priority="198" operator="equal">
      <formula>"jan."</formula>
    </cfRule>
  </conditionalFormatting>
  <conditionalFormatting sqref="J9">
    <cfRule type="cellIs" dxfId="211" priority="197" operator="equal">
      <formula>"jan."</formula>
    </cfRule>
  </conditionalFormatting>
  <conditionalFormatting sqref="K9">
    <cfRule type="cellIs" dxfId="210" priority="196" operator="equal">
      <formula>"jan."</formula>
    </cfRule>
  </conditionalFormatting>
  <conditionalFormatting sqref="J9">
    <cfRule type="cellIs" dxfId="209" priority="195" operator="equal">
      <formula>"jan."</formula>
    </cfRule>
  </conditionalFormatting>
  <conditionalFormatting sqref="K9">
    <cfRule type="cellIs" dxfId="208" priority="194" operator="equal">
      <formula>"jan."</formula>
    </cfRule>
  </conditionalFormatting>
  <conditionalFormatting sqref="J9">
    <cfRule type="cellIs" dxfId="207" priority="193" operator="equal">
      <formula>"jan."</formula>
    </cfRule>
  </conditionalFormatting>
  <conditionalFormatting sqref="K9">
    <cfRule type="cellIs" dxfId="206" priority="192" operator="equal">
      <formula>"jan."</formula>
    </cfRule>
  </conditionalFormatting>
  <conditionalFormatting sqref="I9">
    <cfRule type="cellIs" dxfId="205" priority="191" operator="equal">
      <formula>"jan."</formula>
    </cfRule>
  </conditionalFormatting>
  <conditionalFormatting sqref="J9">
    <cfRule type="cellIs" dxfId="204" priority="190" operator="equal">
      <formula>"jan."</formula>
    </cfRule>
  </conditionalFormatting>
  <conditionalFormatting sqref="J9">
    <cfRule type="cellIs" dxfId="203" priority="189" operator="equal">
      <formula>"jan."</formula>
    </cfRule>
  </conditionalFormatting>
  <conditionalFormatting sqref="I9">
    <cfRule type="cellIs" dxfId="202" priority="188" operator="equal">
      <formula>"jan."</formula>
    </cfRule>
  </conditionalFormatting>
  <conditionalFormatting sqref="J9">
    <cfRule type="cellIs" dxfId="201" priority="187" operator="equal">
      <formula>"jan."</formula>
    </cfRule>
  </conditionalFormatting>
  <conditionalFormatting sqref="I9">
    <cfRule type="cellIs" dxfId="200" priority="186" operator="equal">
      <formula>"jan."</formula>
    </cfRule>
  </conditionalFormatting>
  <conditionalFormatting sqref="J9">
    <cfRule type="cellIs" dxfId="199" priority="185" operator="equal">
      <formula>"jan."</formula>
    </cfRule>
  </conditionalFormatting>
  <conditionalFormatting sqref="H9">
    <cfRule type="cellIs" dxfId="198" priority="184" operator="equal">
      <formula>"jan."</formula>
    </cfRule>
  </conditionalFormatting>
  <conditionalFormatting sqref="I9">
    <cfRule type="cellIs" dxfId="197" priority="183" operator="equal">
      <formula>"jan."</formula>
    </cfRule>
  </conditionalFormatting>
  <conditionalFormatting sqref="K9">
    <cfRule type="cellIs" dxfId="196" priority="182" operator="equal">
      <formula>"jan."</formula>
    </cfRule>
  </conditionalFormatting>
  <conditionalFormatting sqref="J9">
    <cfRule type="cellIs" dxfId="195" priority="181" operator="equal">
      <formula>"jan."</formula>
    </cfRule>
  </conditionalFormatting>
  <conditionalFormatting sqref="I9">
    <cfRule type="cellIs" dxfId="194" priority="180" operator="equal">
      <formula>"jan."</formula>
    </cfRule>
  </conditionalFormatting>
  <conditionalFormatting sqref="J9">
    <cfRule type="cellIs" dxfId="193" priority="179" operator="equal">
      <formula>"jan."</formula>
    </cfRule>
  </conditionalFormatting>
  <conditionalFormatting sqref="I9">
    <cfRule type="cellIs" dxfId="192" priority="178" operator="equal">
      <formula>"jan."</formula>
    </cfRule>
  </conditionalFormatting>
  <conditionalFormatting sqref="J9">
    <cfRule type="cellIs" dxfId="191" priority="177" operator="equal">
      <formula>"jan."</formula>
    </cfRule>
  </conditionalFormatting>
  <conditionalFormatting sqref="H9">
    <cfRule type="cellIs" dxfId="190" priority="176" operator="equal">
      <formula>"jan."</formula>
    </cfRule>
  </conditionalFormatting>
  <conditionalFormatting sqref="I9">
    <cfRule type="cellIs" dxfId="189" priority="175" operator="equal">
      <formula>"jan."</formula>
    </cfRule>
  </conditionalFormatting>
  <conditionalFormatting sqref="K9">
    <cfRule type="cellIs" dxfId="188" priority="174" operator="equal">
      <formula>"jan."</formula>
    </cfRule>
  </conditionalFormatting>
  <conditionalFormatting sqref="I9">
    <cfRule type="cellIs" dxfId="187" priority="173" operator="equal">
      <formula>"jan."</formula>
    </cfRule>
  </conditionalFormatting>
  <conditionalFormatting sqref="H9">
    <cfRule type="cellIs" dxfId="186" priority="172" operator="equal">
      <formula>"jan."</formula>
    </cfRule>
  </conditionalFormatting>
  <conditionalFormatting sqref="I9">
    <cfRule type="cellIs" dxfId="185" priority="171" operator="equal">
      <formula>"jan."</formula>
    </cfRule>
  </conditionalFormatting>
  <conditionalFormatting sqref="H9">
    <cfRule type="cellIs" dxfId="184" priority="170" operator="equal">
      <formula>"jan."</formula>
    </cfRule>
  </conditionalFormatting>
  <conditionalFormatting sqref="I9">
    <cfRule type="cellIs" dxfId="183" priority="169" operator="equal">
      <formula>"jan."</formula>
    </cfRule>
  </conditionalFormatting>
  <conditionalFormatting sqref="G9">
    <cfRule type="cellIs" dxfId="182" priority="168" operator="equal">
      <formula>"jan."</formula>
    </cfRule>
  </conditionalFormatting>
  <conditionalFormatting sqref="H9">
    <cfRule type="cellIs" dxfId="181" priority="167" operator="equal">
      <formula>"jan."</formula>
    </cfRule>
  </conditionalFormatting>
  <conditionalFormatting sqref="J9">
    <cfRule type="cellIs" dxfId="180" priority="166" operator="equal">
      <formula>"jan."</formula>
    </cfRule>
  </conditionalFormatting>
  <conditionalFormatting sqref="J9">
    <cfRule type="cellIs" dxfId="179" priority="165" operator="equal">
      <formula>"jan."</formula>
    </cfRule>
  </conditionalFormatting>
  <conditionalFormatting sqref="I9">
    <cfRule type="cellIs" dxfId="178" priority="164" operator="equal">
      <formula>"jan."</formula>
    </cfRule>
  </conditionalFormatting>
  <conditionalFormatting sqref="J9">
    <cfRule type="cellIs" dxfId="177" priority="163" operator="equal">
      <formula>"jan."</formula>
    </cfRule>
  </conditionalFormatting>
  <conditionalFormatting sqref="I9">
    <cfRule type="cellIs" dxfId="176" priority="162" operator="equal">
      <formula>"jan."</formula>
    </cfRule>
  </conditionalFormatting>
  <conditionalFormatting sqref="J9">
    <cfRule type="cellIs" dxfId="175" priority="161" operator="equal">
      <formula>"jan."</formula>
    </cfRule>
  </conditionalFormatting>
  <conditionalFormatting sqref="H9">
    <cfRule type="cellIs" dxfId="174" priority="160" operator="equal">
      <formula>"jan."</formula>
    </cfRule>
  </conditionalFormatting>
  <conditionalFormatting sqref="I9">
    <cfRule type="cellIs" dxfId="173" priority="159" operator="equal">
      <formula>"jan."</formula>
    </cfRule>
  </conditionalFormatting>
  <conditionalFormatting sqref="K9">
    <cfRule type="cellIs" dxfId="172" priority="158" operator="equal">
      <formula>"jan."</formula>
    </cfRule>
  </conditionalFormatting>
  <conditionalFormatting sqref="I9">
    <cfRule type="cellIs" dxfId="171" priority="157" operator="equal">
      <formula>"jan."</formula>
    </cfRule>
  </conditionalFormatting>
  <conditionalFormatting sqref="H9">
    <cfRule type="cellIs" dxfId="170" priority="156" operator="equal">
      <formula>"jan."</formula>
    </cfRule>
  </conditionalFormatting>
  <conditionalFormatting sqref="I9">
    <cfRule type="cellIs" dxfId="169" priority="155" operator="equal">
      <formula>"jan."</formula>
    </cfRule>
  </conditionalFormatting>
  <conditionalFormatting sqref="H9">
    <cfRule type="cellIs" dxfId="168" priority="154" operator="equal">
      <formula>"jan."</formula>
    </cfRule>
  </conditionalFormatting>
  <conditionalFormatting sqref="I9">
    <cfRule type="cellIs" dxfId="167" priority="153" operator="equal">
      <formula>"jan."</formula>
    </cfRule>
  </conditionalFormatting>
  <conditionalFormatting sqref="G9">
    <cfRule type="cellIs" dxfId="166" priority="152" operator="equal">
      <formula>"jan."</formula>
    </cfRule>
  </conditionalFormatting>
  <conditionalFormatting sqref="H9">
    <cfRule type="cellIs" dxfId="165" priority="151" operator="equal">
      <formula>"jan."</formula>
    </cfRule>
  </conditionalFormatting>
  <conditionalFormatting sqref="J9">
    <cfRule type="cellIs" dxfId="164" priority="150" operator="equal">
      <formula>"jan."</formula>
    </cfRule>
  </conditionalFormatting>
  <conditionalFormatting sqref="I9">
    <cfRule type="cellIs" dxfId="163" priority="149" operator="equal">
      <formula>"jan."</formula>
    </cfRule>
  </conditionalFormatting>
  <conditionalFormatting sqref="H9">
    <cfRule type="cellIs" dxfId="162" priority="148" operator="equal">
      <formula>"jan."</formula>
    </cfRule>
  </conditionalFormatting>
  <conditionalFormatting sqref="I9">
    <cfRule type="cellIs" dxfId="161" priority="147" operator="equal">
      <formula>"jan."</formula>
    </cfRule>
  </conditionalFormatting>
  <conditionalFormatting sqref="H9">
    <cfRule type="cellIs" dxfId="160" priority="146" operator="equal">
      <formula>"jan."</formula>
    </cfRule>
  </conditionalFormatting>
  <conditionalFormatting sqref="I9">
    <cfRule type="cellIs" dxfId="159" priority="145" operator="equal">
      <formula>"jan."</formula>
    </cfRule>
  </conditionalFormatting>
  <conditionalFormatting sqref="G9">
    <cfRule type="cellIs" dxfId="158" priority="144" operator="equal">
      <formula>"jan."</formula>
    </cfRule>
  </conditionalFormatting>
  <conditionalFormatting sqref="H9">
    <cfRule type="cellIs" dxfId="157" priority="143" operator="equal">
      <formula>"jan."</formula>
    </cfRule>
  </conditionalFormatting>
  <conditionalFormatting sqref="J9">
    <cfRule type="cellIs" dxfId="156" priority="142" operator="equal">
      <formula>"jan."</formula>
    </cfRule>
  </conditionalFormatting>
  <conditionalFormatting sqref="H9">
    <cfRule type="cellIs" dxfId="155" priority="141" operator="equal">
      <formula>"jan."</formula>
    </cfRule>
  </conditionalFormatting>
  <conditionalFormatting sqref="G9">
    <cfRule type="cellIs" dxfId="154" priority="140" operator="equal">
      <formula>"jan."</formula>
    </cfRule>
  </conditionalFormatting>
  <conditionalFormatting sqref="H9">
    <cfRule type="cellIs" dxfId="153" priority="139" operator="equal">
      <formula>"jan."</formula>
    </cfRule>
  </conditionalFormatting>
  <conditionalFormatting sqref="G9">
    <cfRule type="cellIs" dxfId="152" priority="138" operator="equal">
      <formula>"jan."</formula>
    </cfRule>
  </conditionalFormatting>
  <conditionalFormatting sqref="H9">
    <cfRule type="cellIs" dxfId="151" priority="137" operator="equal">
      <formula>"jan."</formula>
    </cfRule>
  </conditionalFormatting>
  <conditionalFormatting sqref="F9">
    <cfRule type="cellIs" dxfId="150" priority="136" operator="equal">
      <formula>"jan."</formula>
    </cfRule>
  </conditionalFormatting>
  <conditionalFormatting sqref="G9">
    <cfRule type="cellIs" dxfId="149" priority="135" operator="equal">
      <formula>"jan."</formula>
    </cfRule>
  </conditionalFormatting>
  <conditionalFormatting sqref="I9">
    <cfRule type="cellIs" dxfId="148" priority="134" operator="equal">
      <formula>"jan."</formula>
    </cfRule>
  </conditionalFormatting>
  <conditionalFormatting sqref="L9">
    <cfRule type="cellIs" dxfId="147" priority="133" operator="equal">
      <formula>"jan."</formula>
    </cfRule>
  </conditionalFormatting>
  <conditionalFormatting sqref="K9">
    <cfRule type="cellIs" dxfId="146" priority="132" operator="equal">
      <formula>"jan."</formula>
    </cfRule>
  </conditionalFormatting>
  <conditionalFormatting sqref="J9">
    <cfRule type="cellIs" dxfId="145" priority="131" operator="equal">
      <formula>"jan."</formula>
    </cfRule>
  </conditionalFormatting>
  <conditionalFormatting sqref="K9">
    <cfRule type="cellIs" dxfId="144" priority="130" operator="equal">
      <formula>"jan."</formula>
    </cfRule>
  </conditionalFormatting>
  <conditionalFormatting sqref="J9">
    <cfRule type="cellIs" dxfId="143" priority="129" operator="equal">
      <formula>"jan."</formula>
    </cfRule>
  </conditionalFormatting>
  <conditionalFormatting sqref="K9">
    <cfRule type="cellIs" dxfId="142" priority="128" operator="equal">
      <formula>"jan."</formula>
    </cfRule>
  </conditionalFormatting>
  <conditionalFormatting sqref="I9">
    <cfRule type="cellIs" dxfId="141" priority="127" operator="equal">
      <formula>"jan."</formula>
    </cfRule>
  </conditionalFormatting>
  <conditionalFormatting sqref="J9">
    <cfRule type="cellIs" dxfId="140" priority="126" operator="equal">
      <formula>"jan."</formula>
    </cfRule>
  </conditionalFormatting>
  <conditionalFormatting sqref="J9">
    <cfRule type="cellIs" dxfId="139" priority="125" operator="equal">
      <formula>"jan."</formula>
    </cfRule>
  </conditionalFormatting>
  <conditionalFormatting sqref="I9">
    <cfRule type="cellIs" dxfId="138" priority="124" operator="equal">
      <formula>"jan."</formula>
    </cfRule>
  </conditionalFormatting>
  <conditionalFormatting sqref="J9">
    <cfRule type="cellIs" dxfId="137" priority="123" operator="equal">
      <formula>"jan."</formula>
    </cfRule>
  </conditionalFormatting>
  <conditionalFormatting sqref="I9">
    <cfRule type="cellIs" dxfId="136" priority="122" operator="equal">
      <formula>"jan."</formula>
    </cfRule>
  </conditionalFormatting>
  <conditionalFormatting sqref="J9">
    <cfRule type="cellIs" dxfId="135" priority="121" operator="equal">
      <formula>"jan."</formula>
    </cfRule>
  </conditionalFormatting>
  <conditionalFormatting sqref="H9">
    <cfRule type="cellIs" dxfId="134" priority="120" operator="equal">
      <formula>"jan."</formula>
    </cfRule>
  </conditionalFormatting>
  <conditionalFormatting sqref="I9">
    <cfRule type="cellIs" dxfId="133" priority="119" operator="equal">
      <formula>"jan."</formula>
    </cfRule>
  </conditionalFormatting>
  <conditionalFormatting sqref="K9">
    <cfRule type="cellIs" dxfId="132" priority="118" operator="equal">
      <formula>"jan."</formula>
    </cfRule>
  </conditionalFormatting>
  <conditionalFormatting sqref="J9">
    <cfRule type="cellIs" dxfId="131" priority="117" operator="equal">
      <formula>"jan."</formula>
    </cfRule>
  </conditionalFormatting>
  <conditionalFormatting sqref="I9">
    <cfRule type="cellIs" dxfId="130" priority="116" operator="equal">
      <formula>"jan."</formula>
    </cfRule>
  </conditionalFormatting>
  <conditionalFormatting sqref="J9">
    <cfRule type="cellIs" dxfId="129" priority="115" operator="equal">
      <formula>"jan."</formula>
    </cfRule>
  </conditionalFormatting>
  <conditionalFormatting sqref="I9">
    <cfRule type="cellIs" dxfId="128" priority="114" operator="equal">
      <formula>"jan."</formula>
    </cfRule>
  </conditionalFormatting>
  <conditionalFormatting sqref="J9">
    <cfRule type="cellIs" dxfId="127" priority="113" operator="equal">
      <formula>"jan."</formula>
    </cfRule>
  </conditionalFormatting>
  <conditionalFormatting sqref="H9">
    <cfRule type="cellIs" dxfId="126" priority="112" operator="equal">
      <formula>"jan."</formula>
    </cfRule>
  </conditionalFormatting>
  <conditionalFormatting sqref="I9">
    <cfRule type="cellIs" dxfId="125" priority="111" operator="equal">
      <formula>"jan."</formula>
    </cfRule>
  </conditionalFormatting>
  <conditionalFormatting sqref="K9">
    <cfRule type="cellIs" dxfId="124" priority="110" operator="equal">
      <formula>"jan."</formula>
    </cfRule>
  </conditionalFormatting>
  <conditionalFormatting sqref="I9">
    <cfRule type="cellIs" dxfId="123" priority="109" operator="equal">
      <formula>"jan."</formula>
    </cfRule>
  </conditionalFormatting>
  <conditionalFormatting sqref="H9">
    <cfRule type="cellIs" dxfId="122" priority="108" operator="equal">
      <formula>"jan."</formula>
    </cfRule>
  </conditionalFormatting>
  <conditionalFormatting sqref="I9">
    <cfRule type="cellIs" dxfId="121" priority="107" operator="equal">
      <formula>"jan."</formula>
    </cfRule>
  </conditionalFormatting>
  <conditionalFormatting sqref="H9">
    <cfRule type="cellIs" dxfId="120" priority="106" operator="equal">
      <formula>"jan."</formula>
    </cfRule>
  </conditionalFormatting>
  <conditionalFormatting sqref="I9">
    <cfRule type="cellIs" dxfId="119" priority="105" operator="equal">
      <formula>"jan."</formula>
    </cfRule>
  </conditionalFormatting>
  <conditionalFormatting sqref="G9">
    <cfRule type="cellIs" dxfId="118" priority="104" operator="equal">
      <formula>"jan."</formula>
    </cfRule>
  </conditionalFormatting>
  <conditionalFormatting sqref="H9">
    <cfRule type="cellIs" dxfId="117" priority="103" operator="equal">
      <formula>"jan."</formula>
    </cfRule>
  </conditionalFormatting>
  <conditionalFormatting sqref="J9">
    <cfRule type="cellIs" dxfId="116" priority="102" operator="equal">
      <formula>"jan."</formula>
    </cfRule>
  </conditionalFormatting>
  <conditionalFormatting sqref="J9">
    <cfRule type="cellIs" dxfId="115" priority="101" operator="equal">
      <formula>"jan."</formula>
    </cfRule>
  </conditionalFormatting>
  <conditionalFormatting sqref="I9">
    <cfRule type="cellIs" dxfId="114" priority="100" operator="equal">
      <formula>"jan."</formula>
    </cfRule>
  </conditionalFormatting>
  <conditionalFormatting sqref="J9">
    <cfRule type="cellIs" dxfId="113" priority="99" operator="equal">
      <formula>"jan."</formula>
    </cfRule>
  </conditionalFormatting>
  <conditionalFormatting sqref="I9">
    <cfRule type="cellIs" dxfId="112" priority="98" operator="equal">
      <formula>"jan."</formula>
    </cfRule>
  </conditionalFormatting>
  <conditionalFormatting sqref="J9">
    <cfRule type="cellIs" dxfId="111" priority="97" operator="equal">
      <formula>"jan."</formula>
    </cfRule>
  </conditionalFormatting>
  <conditionalFormatting sqref="H9">
    <cfRule type="cellIs" dxfId="110" priority="96" operator="equal">
      <formula>"jan."</formula>
    </cfRule>
  </conditionalFormatting>
  <conditionalFormatting sqref="I9">
    <cfRule type="cellIs" dxfId="109" priority="95" operator="equal">
      <formula>"jan."</formula>
    </cfRule>
  </conditionalFormatting>
  <conditionalFormatting sqref="K9">
    <cfRule type="cellIs" dxfId="108" priority="94" operator="equal">
      <formula>"jan."</formula>
    </cfRule>
  </conditionalFormatting>
  <conditionalFormatting sqref="I9">
    <cfRule type="cellIs" dxfId="107" priority="93" operator="equal">
      <formula>"jan."</formula>
    </cfRule>
  </conditionalFormatting>
  <conditionalFormatting sqref="H9">
    <cfRule type="cellIs" dxfId="106" priority="92" operator="equal">
      <formula>"jan."</formula>
    </cfRule>
  </conditionalFormatting>
  <conditionalFormatting sqref="I9">
    <cfRule type="cellIs" dxfId="105" priority="91" operator="equal">
      <formula>"jan."</formula>
    </cfRule>
  </conditionalFormatting>
  <conditionalFormatting sqref="H9">
    <cfRule type="cellIs" dxfId="104" priority="90" operator="equal">
      <formula>"jan."</formula>
    </cfRule>
  </conditionalFormatting>
  <conditionalFormatting sqref="I9">
    <cfRule type="cellIs" dxfId="103" priority="89" operator="equal">
      <formula>"jan."</formula>
    </cfRule>
  </conditionalFormatting>
  <conditionalFormatting sqref="G9">
    <cfRule type="cellIs" dxfId="102" priority="88" operator="equal">
      <formula>"jan."</formula>
    </cfRule>
  </conditionalFormatting>
  <conditionalFormatting sqref="H9">
    <cfRule type="cellIs" dxfId="101" priority="87" operator="equal">
      <formula>"jan."</formula>
    </cfRule>
  </conditionalFormatting>
  <conditionalFormatting sqref="J9">
    <cfRule type="cellIs" dxfId="100" priority="86" operator="equal">
      <formula>"jan."</formula>
    </cfRule>
  </conditionalFormatting>
  <conditionalFormatting sqref="I9">
    <cfRule type="cellIs" dxfId="99" priority="85" operator="equal">
      <formula>"jan."</formula>
    </cfRule>
  </conditionalFormatting>
  <conditionalFormatting sqref="H9">
    <cfRule type="cellIs" dxfId="98" priority="84" operator="equal">
      <formula>"jan."</formula>
    </cfRule>
  </conditionalFormatting>
  <conditionalFormatting sqref="I9">
    <cfRule type="cellIs" dxfId="97" priority="83" operator="equal">
      <formula>"jan."</formula>
    </cfRule>
  </conditionalFormatting>
  <conditionalFormatting sqref="H9">
    <cfRule type="cellIs" dxfId="96" priority="82" operator="equal">
      <formula>"jan."</formula>
    </cfRule>
  </conditionalFormatting>
  <conditionalFormatting sqref="I9">
    <cfRule type="cellIs" dxfId="95" priority="81" operator="equal">
      <formula>"jan."</formula>
    </cfRule>
  </conditionalFormatting>
  <conditionalFormatting sqref="G9">
    <cfRule type="cellIs" dxfId="94" priority="80" operator="equal">
      <formula>"jan."</formula>
    </cfRule>
  </conditionalFormatting>
  <conditionalFormatting sqref="H9">
    <cfRule type="cellIs" dxfId="93" priority="79" operator="equal">
      <formula>"jan."</formula>
    </cfRule>
  </conditionalFormatting>
  <conditionalFormatting sqref="J9">
    <cfRule type="cellIs" dxfId="92" priority="78" operator="equal">
      <formula>"jan."</formula>
    </cfRule>
  </conditionalFormatting>
  <conditionalFormatting sqref="H9">
    <cfRule type="cellIs" dxfId="91" priority="77" operator="equal">
      <formula>"jan."</formula>
    </cfRule>
  </conditionalFormatting>
  <conditionalFormatting sqref="G9">
    <cfRule type="cellIs" dxfId="90" priority="76" operator="equal">
      <formula>"jan."</formula>
    </cfRule>
  </conditionalFormatting>
  <conditionalFormatting sqref="H9">
    <cfRule type="cellIs" dxfId="89" priority="75" operator="equal">
      <formula>"jan."</formula>
    </cfRule>
  </conditionalFormatting>
  <conditionalFormatting sqref="G9">
    <cfRule type="cellIs" dxfId="88" priority="74" operator="equal">
      <formula>"jan."</formula>
    </cfRule>
  </conditionalFormatting>
  <conditionalFormatting sqref="H9">
    <cfRule type="cellIs" dxfId="87" priority="73" operator="equal">
      <formula>"jan."</formula>
    </cfRule>
  </conditionalFormatting>
  <conditionalFormatting sqref="F9">
    <cfRule type="cellIs" dxfId="86" priority="72" operator="equal">
      <formula>"jan."</formula>
    </cfRule>
  </conditionalFormatting>
  <conditionalFormatting sqref="G9">
    <cfRule type="cellIs" dxfId="85" priority="71" operator="equal">
      <formula>"jan."</formula>
    </cfRule>
  </conditionalFormatting>
  <conditionalFormatting sqref="I9">
    <cfRule type="cellIs" dxfId="84" priority="70" operator="equal">
      <formula>"jan."</formula>
    </cfRule>
  </conditionalFormatting>
  <conditionalFormatting sqref="J9">
    <cfRule type="cellIs" dxfId="83" priority="69" operator="equal">
      <formula>"jan."</formula>
    </cfRule>
  </conditionalFormatting>
  <conditionalFormatting sqref="I9">
    <cfRule type="cellIs" dxfId="82" priority="68" operator="equal">
      <formula>"jan."</formula>
    </cfRule>
  </conditionalFormatting>
  <conditionalFormatting sqref="J9">
    <cfRule type="cellIs" dxfId="81" priority="67" operator="equal">
      <formula>"jan."</formula>
    </cfRule>
  </conditionalFormatting>
  <conditionalFormatting sqref="I9">
    <cfRule type="cellIs" dxfId="80" priority="66" operator="equal">
      <formula>"jan."</formula>
    </cfRule>
  </conditionalFormatting>
  <conditionalFormatting sqref="J9">
    <cfRule type="cellIs" dxfId="79" priority="65" operator="equal">
      <formula>"jan."</formula>
    </cfRule>
  </conditionalFormatting>
  <conditionalFormatting sqref="H9">
    <cfRule type="cellIs" dxfId="78" priority="64" operator="equal">
      <formula>"jan."</formula>
    </cfRule>
  </conditionalFormatting>
  <conditionalFormatting sqref="I9">
    <cfRule type="cellIs" dxfId="77" priority="63" operator="equal">
      <formula>"jan."</formula>
    </cfRule>
  </conditionalFormatting>
  <conditionalFormatting sqref="I9">
    <cfRule type="cellIs" dxfId="76" priority="62" operator="equal">
      <formula>"jan."</formula>
    </cfRule>
  </conditionalFormatting>
  <conditionalFormatting sqref="H9">
    <cfRule type="cellIs" dxfId="75" priority="61" operator="equal">
      <formula>"jan."</formula>
    </cfRule>
  </conditionalFormatting>
  <conditionalFormatting sqref="I9">
    <cfRule type="cellIs" dxfId="74" priority="60" operator="equal">
      <formula>"jan."</formula>
    </cfRule>
  </conditionalFormatting>
  <conditionalFormatting sqref="H9">
    <cfRule type="cellIs" dxfId="73" priority="59" operator="equal">
      <formula>"jan."</formula>
    </cfRule>
  </conditionalFormatting>
  <conditionalFormatting sqref="I9">
    <cfRule type="cellIs" dxfId="72" priority="58" operator="equal">
      <formula>"jan."</formula>
    </cfRule>
  </conditionalFormatting>
  <conditionalFormatting sqref="G9">
    <cfRule type="cellIs" dxfId="71" priority="57" operator="equal">
      <formula>"jan."</formula>
    </cfRule>
  </conditionalFormatting>
  <conditionalFormatting sqref="H9">
    <cfRule type="cellIs" dxfId="70" priority="56" operator="equal">
      <formula>"jan."</formula>
    </cfRule>
  </conditionalFormatting>
  <conditionalFormatting sqref="J9">
    <cfRule type="cellIs" dxfId="69" priority="55" operator="equal">
      <formula>"jan."</formula>
    </cfRule>
  </conditionalFormatting>
  <conditionalFormatting sqref="I9">
    <cfRule type="cellIs" dxfId="68" priority="54" operator="equal">
      <formula>"jan."</formula>
    </cfRule>
  </conditionalFormatting>
  <conditionalFormatting sqref="H9">
    <cfRule type="cellIs" dxfId="67" priority="53" operator="equal">
      <formula>"jan."</formula>
    </cfRule>
  </conditionalFormatting>
  <conditionalFormatting sqref="I9">
    <cfRule type="cellIs" dxfId="66" priority="52" operator="equal">
      <formula>"jan."</formula>
    </cfRule>
  </conditionalFormatting>
  <conditionalFormatting sqref="H9">
    <cfRule type="cellIs" dxfId="65" priority="51" operator="equal">
      <formula>"jan."</formula>
    </cfRule>
  </conditionalFormatting>
  <conditionalFormatting sqref="I9">
    <cfRule type="cellIs" dxfId="64" priority="50" operator="equal">
      <formula>"jan."</formula>
    </cfRule>
  </conditionalFormatting>
  <conditionalFormatting sqref="G9">
    <cfRule type="cellIs" dxfId="63" priority="49" operator="equal">
      <formula>"jan."</formula>
    </cfRule>
  </conditionalFormatting>
  <conditionalFormatting sqref="H9">
    <cfRule type="cellIs" dxfId="62" priority="48" operator="equal">
      <formula>"jan."</formula>
    </cfRule>
  </conditionalFormatting>
  <conditionalFormatting sqref="J9">
    <cfRule type="cellIs" dxfId="61" priority="47" operator="equal">
      <formula>"jan."</formula>
    </cfRule>
  </conditionalFormatting>
  <conditionalFormatting sqref="H9">
    <cfRule type="cellIs" dxfId="60" priority="46" operator="equal">
      <formula>"jan."</formula>
    </cfRule>
  </conditionalFormatting>
  <conditionalFormatting sqref="G9">
    <cfRule type="cellIs" dxfId="59" priority="45" operator="equal">
      <formula>"jan."</formula>
    </cfRule>
  </conditionalFormatting>
  <conditionalFormatting sqref="H9">
    <cfRule type="cellIs" dxfId="58" priority="44" operator="equal">
      <formula>"jan."</formula>
    </cfRule>
  </conditionalFormatting>
  <conditionalFormatting sqref="G9">
    <cfRule type="cellIs" dxfId="57" priority="43" operator="equal">
      <formula>"jan."</formula>
    </cfRule>
  </conditionalFormatting>
  <conditionalFormatting sqref="H9">
    <cfRule type="cellIs" dxfId="56" priority="42" operator="equal">
      <formula>"jan."</formula>
    </cfRule>
  </conditionalFormatting>
  <conditionalFormatting sqref="F9">
    <cfRule type="cellIs" dxfId="55" priority="41" operator="equal">
      <formula>"jan."</formula>
    </cfRule>
  </conditionalFormatting>
  <conditionalFormatting sqref="G9">
    <cfRule type="cellIs" dxfId="54" priority="40" operator="equal">
      <formula>"jan."</formula>
    </cfRule>
  </conditionalFormatting>
  <conditionalFormatting sqref="I9">
    <cfRule type="cellIs" dxfId="53" priority="39" operator="equal">
      <formula>"jan."</formula>
    </cfRule>
  </conditionalFormatting>
  <conditionalFormatting sqref="I9">
    <cfRule type="cellIs" dxfId="52" priority="38" operator="equal">
      <formula>"jan."</formula>
    </cfRule>
  </conditionalFormatting>
  <conditionalFormatting sqref="H9">
    <cfRule type="cellIs" dxfId="51" priority="37" operator="equal">
      <formula>"jan."</formula>
    </cfRule>
  </conditionalFormatting>
  <conditionalFormatting sqref="I9">
    <cfRule type="cellIs" dxfId="50" priority="36" operator="equal">
      <formula>"jan."</formula>
    </cfRule>
  </conditionalFormatting>
  <conditionalFormatting sqref="H9">
    <cfRule type="cellIs" dxfId="49" priority="35" operator="equal">
      <formula>"jan."</formula>
    </cfRule>
  </conditionalFormatting>
  <conditionalFormatting sqref="I9">
    <cfRule type="cellIs" dxfId="48" priority="34" operator="equal">
      <formula>"jan."</formula>
    </cfRule>
  </conditionalFormatting>
  <conditionalFormatting sqref="G9">
    <cfRule type="cellIs" dxfId="47" priority="33" operator="equal">
      <formula>"jan."</formula>
    </cfRule>
  </conditionalFormatting>
  <conditionalFormatting sqref="H9">
    <cfRule type="cellIs" dxfId="46" priority="32" operator="equal">
      <formula>"jan."</formula>
    </cfRule>
  </conditionalFormatting>
  <conditionalFormatting sqref="J9">
    <cfRule type="cellIs" dxfId="45" priority="31" operator="equal">
      <formula>"jan."</formula>
    </cfRule>
  </conditionalFormatting>
  <conditionalFormatting sqref="H9">
    <cfRule type="cellIs" dxfId="44" priority="30" operator="equal">
      <formula>"jan."</formula>
    </cfRule>
  </conditionalFormatting>
  <conditionalFormatting sqref="G9">
    <cfRule type="cellIs" dxfId="43" priority="29" operator="equal">
      <formula>"jan."</formula>
    </cfRule>
  </conditionalFormatting>
  <conditionalFormatting sqref="H9">
    <cfRule type="cellIs" dxfId="42" priority="28" operator="equal">
      <formula>"jan."</formula>
    </cfRule>
  </conditionalFormatting>
  <conditionalFormatting sqref="G9">
    <cfRule type="cellIs" dxfId="41" priority="27" operator="equal">
      <formula>"jan."</formula>
    </cfRule>
  </conditionalFormatting>
  <conditionalFormatting sqref="H9">
    <cfRule type="cellIs" dxfId="40" priority="26" operator="equal">
      <formula>"jan."</formula>
    </cfRule>
  </conditionalFormatting>
  <conditionalFormatting sqref="F9">
    <cfRule type="cellIs" dxfId="39" priority="25" operator="equal">
      <formula>"jan."</formula>
    </cfRule>
  </conditionalFormatting>
  <conditionalFormatting sqref="G9">
    <cfRule type="cellIs" dxfId="38" priority="24" operator="equal">
      <formula>"jan."</formula>
    </cfRule>
  </conditionalFormatting>
  <conditionalFormatting sqref="I9">
    <cfRule type="cellIs" dxfId="37" priority="23" operator="equal">
      <formula>"jan."</formula>
    </cfRule>
  </conditionalFormatting>
  <conditionalFormatting sqref="H9">
    <cfRule type="cellIs" dxfId="36" priority="22" operator="equal">
      <formula>"jan."</formula>
    </cfRule>
  </conditionalFormatting>
  <conditionalFormatting sqref="G9">
    <cfRule type="cellIs" dxfId="35" priority="21" operator="equal">
      <formula>"jan."</formula>
    </cfRule>
  </conditionalFormatting>
  <conditionalFormatting sqref="H9">
    <cfRule type="cellIs" dxfId="34" priority="20" operator="equal">
      <formula>"jan."</formula>
    </cfRule>
  </conditionalFormatting>
  <conditionalFormatting sqref="G9">
    <cfRule type="cellIs" dxfId="33" priority="19" operator="equal">
      <formula>"jan."</formula>
    </cfRule>
  </conditionalFormatting>
  <conditionalFormatting sqref="H9">
    <cfRule type="cellIs" dxfId="32" priority="18" operator="equal">
      <formula>"jan."</formula>
    </cfRule>
  </conditionalFormatting>
  <conditionalFormatting sqref="F9">
    <cfRule type="cellIs" dxfId="31" priority="17" operator="equal">
      <formula>"jan."</formula>
    </cfRule>
  </conditionalFormatting>
  <conditionalFormatting sqref="G9">
    <cfRule type="cellIs" dxfId="30" priority="16" operator="equal">
      <formula>"jan."</formula>
    </cfRule>
  </conditionalFormatting>
  <conditionalFormatting sqref="I9">
    <cfRule type="cellIs" dxfId="29" priority="15" operator="equal">
      <formula>"jan."</formula>
    </cfRule>
  </conditionalFormatting>
  <conditionalFormatting sqref="G9">
    <cfRule type="cellIs" dxfId="28" priority="14" operator="equal">
      <formula>"jan."</formula>
    </cfRule>
  </conditionalFormatting>
  <conditionalFormatting sqref="F9">
    <cfRule type="cellIs" dxfId="27" priority="13" operator="equal">
      <formula>"jan."</formula>
    </cfRule>
  </conditionalFormatting>
  <conditionalFormatting sqref="G9">
    <cfRule type="cellIs" dxfId="26" priority="12" operator="equal">
      <formula>"jan."</formula>
    </cfRule>
  </conditionalFormatting>
  <conditionalFormatting sqref="F9">
    <cfRule type="cellIs" dxfId="25" priority="11" operator="equal">
      <formula>"jan."</formula>
    </cfRule>
  </conditionalFormatting>
  <conditionalFormatting sqref="G9">
    <cfRule type="cellIs" dxfId="24" priority="10" operator="equal">
      <formula>"jan."</formula>
    </cfRule>
  </conditionalFormatting>
  <conditionalFormatting sqref="E9">
    <cfRule type="cellIs" dxfId="23" priority="9" operator="equal">
      <formula>"jan."</formula>
    </cfRule>
  </conditionalFormatting>
  <conditionalFormatting sqref="F9">
    <cfRule type="cellIs" dxfId="22" priority="8" operator="equal">
      <formula>"jan."</formula>
    </cfRule>
  </conditionalFormatting>
  <conditionalFormatting sqref="H9">
    <cfRule type="cellIs" dxfId="21" priority="7" operator="equal">
      <formula>"jan."</formula>
    </cfRule>
  </conditionalFormatting>
  <conditionalFormatting sqref="K9">
    <cfRule type="cellIs" dxfId="20" priority="6" operator="equal">
      <formula>"jan."</formula>
    </cfRule>
  </conditionalFormatting>
  <conditionalFormatting sqref="L9">
    <cfRule type="cellIs" dxfId="19" priority="5" operator="equal">
      <formula>"jan."</formula>
    </cfRule>
  </conditionalFormatting>
  <conditionalFormatting sqref="M9">
    <cfRule type="cellIs" dxfId="18" priority="4" operator="equal">
      <formula>"jan."</formula>
    </cfRule>
  </conditionalFormatting>
  <conditionalFormatting sqref="P9">
    <cfRule type="cellIs" dxfId="17" priority="3" operator="equal">
      <formula>"jan."</formula>
    </cfRule>
  </conditionalFormatting>
  <conditionalFormatting sqref="Q9">
    <cfRule type="cellIs" dxfId="16" priority="2" operator="equal">
      <formula>"jan."</formula>
    </cfRule>
  </conditionalFormatting>
  <conditionalFormatting sqref="Q9">
    <cfRule type="cellIs" dxfId="15"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Q64"/>
  <sheetViews>
    <sheetView workbookViewId="0"/>
  </sheetViews>
  <sheetFormatPr defaultRowHeight="12.75" x14ac:dyDescent="0.2"/>
  <cols>
    <col min="1" max="1" width="1" style="131" customWidth="1"/>
    <col min="2" max="2" width="2.5703125" style="404" customWidth="1"/>
    <col min="3" max="3" width="1" style="131" customWidth="1"/>
    <col min="4" max="4" width="21.42578125" style="131" customWidth="1"/>
    <col min="5" max="5" width="0.5703125" style="131" customWidth="1"/>
    <col min="6" max="6" width="7.42578125" style="131" customWidth="1"/>
    <col min="7" max="7" width="8" style="131" customWidth="1"/>
    <col min="8" max="14" width="8.28515625" style="131" customWidth="1"/>
    <col min="15" max="15" width="2.5703125" style="877" customWidth="1"/>
    <col min="16" max="16" width="1" style="877" customWidth="1"/>
    <col min="17" max="17" width="5.5703125" style="131" customWidth="1"/>
    <col min="18" max="16384" width="9.140625" style="131"/>
  </cols>
  <sheetData>
    <row r="1" spans="1:17" x14ac:dyDescent="0.2">
      <c r="A1" s="130"/>
      <c r="B1" s="1581" t="s">
        <v>511</v>
      </c>
      <c r="C1" s="1581"/>
      <c r="D1" s="1581"/>
      <c r="E1" s="1581"/>
      <c r="F1" s="1581"/>
      <c r="G1" s="405"/>
      <c r="H1" s="405"/>
      <c r="I1" s="405"/>
      <c r="J1" s="405"/>
      <c r="K1" s="405"/>
      <c r="L1" s="405"/>
      <c r="M1" s="405"/>
      <c r="N1" s="405"/>
      <c r="O1" s="405"/>
      <c r="P1" s="405"/>
    </row>
    <row r="2" spans="1:17" ht="6" customHeight="1" x14ac:dyDescent="0.2">
      <c r="A2" s="130"/>
      <c r="B2" s="1582"/>
      <c r="C2" s="1582"/>
      <c r="D2" s="1582"/>
      <c r="E2" s="1228"/>
      <c r="F2" s="1228"/>
      <c r="G2" s="1228"/>
      <c r="H2" s="1228"/>
      <c r="I2" s="1582"/>
      <c r="J2" s="1582"/>
      <c r="K2" s="1582"/>
      <c r="L2" s="1582"/>
      <c r="M2" s="1582"/>
      <c r="N2" s="1228"/>
      <c r="O2" s="406"/>
      <c r="P2" s="1189"/>
    </row>
    <row r="3" spans="1:17" ht="13.5" thickBot="1" x14ac:dyDescent="0.25">
      <c r="A3" s="130"/>
      <c r="B3" s="354"/>
      <c r="C3" s="132"/>
      <c r="D3" s="132"/>
      <c r="E3" s="132"/>
      <c r="F3" s="132"/>
      <c r="G3" s="132"/>
      <c r="H3" s="132"/>
      <c r="I3" s="132"/>
      <c r="J3" s="132"/>
      <c r="K3" s="132"/>
      <c r="L3" s="132"/>
      <c r="M3" s="132"/>
      <c r="N3" s="517" t="s">
        <v>72</v>
      </c>
      <c r="O3" s="407"/>
      <c r="P3" s="1189"/>
    </row>
    <row r="4" spans="1:17" ht="13.5" thickBot="1" x14ac:dyDescent="0.25">
      <c r="A4" s="130"/>
      <c r="B4" s="354"/>
      <c r="C4" s="1576" t="s">
        <v>525</v>
      </c>
      <c r="D4" s="1577"/>
      <c r="E4" s="1577"/>
      <c r="F4" s="1577"/>
      <c r="G4" s="1577"/>
      <c r="H4" s="1577"/>
      <c r="I4" s="1577"/>
      <c r="J4" s="1577"/>
      <c r="K4" s="1577"/>
      <c r="L4" s="1577"/>
      <c r="M4" s="1577"/>
      <c r="N4" s="1578"/>
      <c r="O4" s="407"/>
      <c r="P4" s="1189"/>
    </row>
    <row r="5" spans="1:17" s="1195" customFormat="1" ht="3.75" customHeight="1" x14ac:dyDescent="0.2">
      <c r="A5" s="1190"/>
      <c r="B5" s="1191"/>
      <c r="C5" s="1192"/>
      <c r="D5" s="1192"/>
      <c r="E5" s="1192"/>
      <c r="F5" s="1192"/>
      <c r="G5" s="1193"/>
      <c r="H5" s="1193"/>
      <c r="I5" s="1193"/>
      <c r="J5" s="1193"/>
      <c r="K5" s="1194"/>
      <c r="L5" s="1194"/>
      <c r="M5" s="1194"/>
      <c r="N5" s="1194"/>
      <c r="O5" s="407"/>
      <c r="P5" s="1194"/>
    </row>
    <row r="6" spans="1:17" s="1195" customFormat="1" ht="36" customHeight="1" x14ac:dyDescent="0.2">
      <c r="A6" s="1190"/>
      <c r="B6" s="1191"/>
      <c r="C6" s="1579">
        <v>2017</v>
      </c>
      <c r="D6" s="1580"/>
      <c r="E6" s="1348"/>
      <c r="F6" s="1230" t="s">
        <v>464</v>
      </c>
      <c r="G6" s="1349" t="s">
        <v>526</v>
      </c>
      <c r="H6" s="1349" t="s">
        <v>512</v>
      </c>
      <c r="I6" s="1349" t="s">
        <v>513</v>
      </c>
      <c r="J6" s="1349" t="s">
        <v>514</v>
      </c>
      <c r="K6" s="1349" t="s">
        <v>515</v>
      </c>
      <c r="L6" s="1349" t="s">
        <v>516</v>
      </c>
      <c r="M6" s="1349" t="s">
        <v>527</v>
      </c>
      <c r="N6" s="1349" t="s">
        <v>509</v>
      </c>
      <c r="O6" s="407"/>
      <c r="P6" s="1194"/>
    </row>
    <row r="7" spans="1:17" s="1198" customFormat="1" x14ac:dyDescent="0.2">
      <c r="A7" s="1197"/>
      <c r="B7" s="1178"/>
      <c r="C7" s="1571" t="s">
        <v>77</v>
      </c>
      <c r="D7" s="1571"/>
      <c r="E7" s="1227"/>
      <c r="F7" s="1574"/>
      <c r="G7" s="1574"/>
      <c r="H7" s="1350"/>
      <c r="I7" s="1351"/>
      <c r="J7" s="1350"/>
      <c r="K7" s="1350"/>
      <c r="L7" s="1572"/>
      <c r="M7" s="1572"/>
      <c r="N7" s="1350"/>
      <c r="O7" s="407"/>
      <c r="P7" s="1194"/>
      <c r="Q7" s="1195"/>
    </row>
    <row r="8" spans="1:17" s="1198" customFormat="1" ht="4.5" customHeight="1" x14ac:dyDescent="0.2">
      <c r="A8" s="1197"/>
      <c r="B8" s="1178"/>
      <c r="C8" s="1571"/>
      <c r="D8" s="1571"/>
      <c r="E8" s="1227"/>
      <c r="F8" s="1352"/>
      <c r="G8" s="1353"/>
      <c r="H8" s="1350"/>
      <c r="I8" s="1351"/>
      <c r="J8" s="1350"/>
      <c r="K8" s="1350"/>
      <c r="L8" s="1354"/>
      <c r="M8" s="1354"/>
      <c r="N8" s="1350"/>
      <c r="O8" s="407"/>
      <c r="P8" s="1194"/>
      <c r="Q8" s="1195"/>
    </row>
    <row r="9" spans="1:17" s="1202" customFormat="1" x14ac:dyDescent="0.2">
      <c r="A9" s="1199"/>
      <c r="B9" s="1200"/>
      <c r="C9" s="1575" t="s">
        <v>67</v>
      </c>
      <c r="D9" s="1575"/>
      <c r="E9" s="1229"/>
      <c r="F9" s="1355">
        <v>209249.69999998499</v>
      </c>
      <c r="G9" s="1355">
        <v>114.3</v>
      </c>
      <c r="H9" s="1355">
        <v>21833.699999999768</v>
      </c>
      <c r="I9" s="1355">
        <v>46291.10000000109</v>
      </c>
      <c r="J9" s="1355">
        <v>54374.500000000909</v>
      </c>
      <c r="K9" s="1355">
        <v>50983.000000000786</v>
      </c>
      <c r="L9" s="1355">
        <v>27066.599999999842</v>
      </c>
      <c r="M9" s="1355">
        <v>2900.7999999999997</v>
      </c>
      <c r="N9" s="1355">
        <v>5685.7000000000135</v>
      </c>
      <c r="O9" s="407"/>
      <c r="P9" s="1201"/>
    </row>
    <row r="10" spans="1:17" s="1202" customFormat="1" ht="13.5" customHeight="1" x14ac:dyDescent="0.2">
      <c r="A10" s="1199"/>
      <c r="B10" s="1200"/>
      <c r="C10" s="1356" t="s">
        <v>61</v>
      </c>
      <c r="D10" s="1356"/>
      <c r="E10" s="1151"/>
      <c r="F10" s="1357">
        <v>21684.699999999833</v>
      </c>
      <c r="G10" s="1357">
        <v>23.4</v>
      </c>
      <c r="H10" s="1357">
        <v>2498.6999999999975</v>
      </c>
      <c r="I10" s="1357">
        <v>5011.700000000008</v>
      </c>
      <c r="J10" s="1357">
        <v>5344.6000000000095</v>
      </c>
      <c r="K10" s="1357">
        <v>5171.400000000006</v>
      </c>
      <c r="L10" s="1357">
        <v>2853.8000000000029</v>
      </c>
      <c r="M10" s="1357">
        <v>329.30000000000007</v>
      </c>
      <c r="N10" s="1357">
        <v>451.80000000000007</v>
      </c>
      <c r="O10" s="407"/>
      <c r="P10" s="1201"/>
    </row>
    <row r="11" spans="1:17" s="1202" customFormat="1" ht="13.5" customHeight="1" x14ac:dyDescent="0.2">
      <c r="A11" s="1199"/>
      <c r="B11" s="1200"/>
      <c r="C11" s="1356" t="s">
        <v>54</v>
      </c>
      <c r="D11" s="1356"/>
      <c r="E11" s="1151"/>
      <c r="F11" s="1357">
        <v>1474.0999999999992</v>
      </c>
      <c r="G11" s="1358">
        <v>0</v>
      </c>
      <c r="H11" s="1357">
        <v>113.49999999999997</v>
      </c>
      <c r="I11" s="1357">
        <v>435.00000000000017</v>
      </c>
      <c r="J11" s="1357">
        <v>360.40000000000003</v>
      </c>
      <c r="K11" s="1357">
        <v>332.59999999999991</v>
      </c>
      <c r="L11" s="1357">
        <v>215.60000000000002</v>
      </c>
      <c r="M11" s="1357">
        <v>8.6999999999999993</v>
      </c>
      <c r="N11" s="1357">
        <v>8.3000000000000007</v>
      </c>
      <c r="O11" s="407"/>
      <c r="P11" s="1201"/>
    </row>
    <row r="12" spans="1:17" s="1196" customFormat="1" ht="13.5" customHeight="1" x14ac:dyDescent="0.2">
      <c r="A12" s="1203"/>
      <c r="B12" s="1191"/>
      <c r="C12" s="1356" t="s">
        <v>63</v>
      </c>
      <c r="D12" s="1356"/>
      <c r="E12" s="1204"/>
      <c r="F12" s="1357">
        <v>18735.299999999828</v>
      </c>
      <c r="G12" s="1357">
        <v>12.100000000000001</v>
      </c>
      <c r="H12" s="1357">
        <v>2480.3999999999969</v>
      </c>
      <c r="I12" s="1357">
        <v>4130.7000000000144</v>
      </c>
      <c r="J12" s="1357">
        <v>4950.8000000000075</v>
      </c>
      <c r="K12" s="1357">
        <v>4702.8000000000056</v>
      </c>
      <c r="L12" s="1357">
        <v>2021.899999999999</v>
      </c>
      <c r="M12" s="1357">
        <v>131.90000000000003</v>
      </c>
      <c r="N12" s="1357">
        <v>304.7000000000001</v>
      </c>
      <c r="O12" s="1216"/>
      <c r="P12" s="1205"/>
    </row>
    <row r="13" spans="1:17" s="1196" customFormat="1" ht="13.5" customHeight="1" x14ac:dyDescent="0.2">
      <c r="A13" s="1203"/>
      <c r="B13" s="1191"/>
      <c r="C13" s="1356" t="s">
        <v>65</v>
      </c>
      <c r="D13" s="1356"/>
      <c r="E13" s="1204"/>
      <c r="F13" s="1357">
        <v>1353.0999999999995</v>
      </c>
      <c r="G13" s="1357">
        <v>0</v>
      </c>
      <c r="H13" s="1357">
        <v>103.80000000000001</v>
      </c>
      <c r="I13" s="1357">
        <v>237.40000000000006</v>
      </c>
      <c r="J13" s="1357">
        <v>394.9</v>
      </c>
      <c r="K13" s="1357">
        <v>282.8</v>
      </c>
      <c r="L13" s="1357">
        <v>228.90000000000003</v>
      </c>
      <c r="M13" s="1357">
        <v>44</v>
      </c>
      <c r="N13" s="1357">
        <v>61.3</v>
      </c>
      <c r="O13" s="1216"/>
      <c r="P13" s="1205"/>
    </row>
    <row r="14" spans="1:17" s="1196" customFormat="1" ht="13.5" customHeight="1" x14ac:dyDescent="0.2">
      <c r="A14" s="1203"/>
      <c r="B14" s="1191"/>
      <c r="C14" s="1356" t="s">
        <v>74</v>
      </c>
      <c r="D14" s="1356"/>
      <c r="E14" s="1204"/>
      <c r="F14" s="1357">
        <v>2081.0999999999995</v>
      </c>
      <c r="G14" s="1357">
        <v>0</v>
      </c>
      <c r="H14" s="1357">
        <v>139.4</v>
      </c>
      <c r="I14" s="1357">
        <v>433.40000000000015</v>
      </c>
      <c r="J14" s="1357">
        <v>428.30000000000007</v>
      </c>
      <c r="K14" s="1357">
        <v>630.89999999999986</v>
      </c>
      <c r="L14" s="1357">
        <v>330.8</v>
      </c>
      <c r="M14" s="1357">
        <v>59.7</v>
      </c>
      <c r="N14" s="1357">
        <v>58.6</v>
      </c>
      <c r="O14" s="1216"/>
      <c r="P14" s="1205"/>
    </row>
    <row r="15" spans="1:17" s="1196" customFormat="1" ht="13.5" customHeight="1" x14ac:dyDescent="0.2">
      <c r="A15" s="1203"/>
      <c r="B15" s="1191"/>
      <c r="C15" s="1356" t="s">
        <v>60</v>
      </c>
      <c r="D15" s="1356"/>
      <c r="E15" s="1204"/>
      <c r="F15" s="1357">
        <v>6670.9000000000169</v>
      </c>
      <c r="G15" s="1357">
        <v>0</v>
      </c>
      <c r="H15" s="1357">
        <v>635.29999999999984</v>
      </c>
      <c r="I15" s="1357">
        <v>1443.0999999999985</v>
      </c>
      <c r="J15" s="1357">
        <v>1687.0999999999992</v>
      </c>
      <c r="K15" s="1357">
        <v>1647.3999999999985</v>
      </c>
      <c r="L15" s="1357">
        <v>1070.0999999999992</v>
      </c>
      <c r="M15" s="1357">
        <v>66.900000000000006</v>
      </c>
      <c r="N15" s="1357">
        <v>120.99999999999999</v>
      </c>
      <c r="O15" s="1216"/>
      <c r="P15" s="1205"/>
    </row>
    <row r="16" spans="1:17" s="1196" customFormat="1" ht="13.5" customHeight="1" x14ac:dyDescent="0.2">
      <c r="A16" s="1203"/>
      <c r="B16" s="1191"/>
      <c r="C16" s="1356" t="s">
        <v>55</v>
      </c>
      <c r="D16" s="1356"/>
      <c r="E16" s="1204"/>
      <c r="F16" s="1357">
        <v>1880.8999999999978</v>
      </c>
      <c r="G16" s="1357">
        <v>0</v>
      </c>
      <c r="H16" s="1357">
        <v>132.69999999999999</v>
      </c>
      <c r="I16" s="1357">
        <v>445.90000000000015</v>
      </c>
      <c r="J16" s="1357">
        <v>474.90000000000015</v>
      </c>
      <c r="K16" s="1357">
        <v>535.30000000000007</v>
      </c>
      <c r="L16" s="1357">
        <v>198.00000000000006</v>
      </c>
      <c r="M16" s="1357">
        <v>61.400000000000006</v>
      </c>
      <c r="N16" s="1357">
        <v>32.700000000000003</v>
      </c>
      <c r="O16" s="1216"/>
      <c r="P16" s="1205"/>
    </row>
    <row r="17" spans="1:16" s="1196" customFormat="1" ht="13.5" customHeight="1" x14ac:dyDescent="0.2">
      <c r="A17" s="1203"/>
      <c r="B17" s="1191"/>
      <c r="C17" s="1356" t="s">
        <v>73</v>
      </c>
      <c r="D17" s="1356"/>
      <c r="E17" s="1204"/>
      <c r="F17" s="1357">
        <v>8496.0000000000182</v>
      </c>
      <c r="G17" s="1357">
        <v>7.9</v>
      </c>
      <c r="H17" s="1357">
        <v>863.6</v>
      </c>
      <c r="I17" s="1357">
        <v>1765.3999999999985</v>
      </c>
      <c r="J17" s="1357">
        <v>2228.099999999999</v>
      </c>
      <c r="K17" s="1357">
        <v>1990.0999999999992</v>
      </c>
      <c r="L17" s="1357">
        <v>1349.3999999999992</v>
      </c>
      <c r="M17" s="1357">
        <v>160.20000000000002</v>
      </c>
      <c r="N17" s="1357">
        <v>131.30000000000001</v>
      </c>
      <c r="O17" s="1216"/>
      <c r="P17" s="1205"/>
    </row>
    <row r="18" spans="1:16" s="1196" customFormat="1" ht="13.5" customHeight="1" x14ac:dyDescent="0.2">
      <c r="A18" s="1203"/>
      <c r="B18" s="1191"/>
      <c r="C18" s="1356" t="s">
        <v>75</v>
      </c>
      <c r="D18" s="1356"/>
      <c r="E18" s="1204"/>
      <c r="F18" s="1357">
        <v>1769.099999999999</v>
      </c>
      <c r="G18" s="1358">
        <v>0</v>
      </c>
      <c r="H18" s="1357">
        <v>114.69999999999997</v>
      </c>
      <c r="I18" s="1357">
        <v>298.30000000000007</v>
      </c>
      <c r="J18" s="1357">
        <v>396.29999999999995</v>
      </c>
      <c r="K18" s="1357">
        <v>576.69999999999993</v>
      </c>
      <c r="L18" s="1357">
        <v>306.80000000000013</v>
      </c>
      <c r="M18" s="1357">
        <v>9.3000000000000007</v>
      </c>
      <c r="N18" s="1357">
        <v>67</v>
      </c>
      <c r="O18" s="1216"/>
      <c r="P18" s="1205"/>
    </row>
    <row r="19" spans="1:16" s="1196" customFormat="1" ht="13.5" customHeight="1" x14ac:dyDescent="0.2">
      <c r="A19" s="1203"/>
      <c r="B19" s="1191"/>
      <c r="C19" s="1356" t="s">
        <v>59</v>
      </c>
      <c r="D19" s="1356"/>
      <c r="E19" s="1204"/>
      <c r="F19" s="1357">
        <v>13555.299999999939</v>
      </c>
      <c r="G19" s="1357">
        <v>25</v>
      </c>
      <c r="H19" s="1357">
        <v>1268.6000000000004</v>
      </c>
      <c r="I19" s="1357">
        <v>2969.2000000000003</v>
      </c>
      <c r="J19" s="1357">
        <v>3466.4000000000051</v>
      </c>
      <c r="K19" s="1357">
        <v>3332.8000000000047</v>
      </c>
      <c r="L19" s="1357">
        <v>1900.5999999999985</v>
      </c>
      <c r="M19" s="1357">
        <v>274.5</v>
      </c>
      <c r="N19" s="1357">
        <v>318.20000000000016</v>
      </c>
      <c r="O19" s="1216"/>
      <c r="P19" s="1205"/>
    </row>
    <row r="20" spans="1:16" s="1196" customFormat="1" ht="13.5" customHeight="1" x14ac:dyDescent="0.2">
      <c r="A20" s="1203"/>
      <c r="B20" s="1191"/>
      <c r="C20" s="1356" t="s">
        <v>58</v>
      </c>
      <c r="D20" s="1356"/>
      <c r="E20" s="1204"/>
      <c r="F20" s="1357">
        <v>44077.600000000581</v>
      </c>
      <c r="G20" s="1357">
        <v>17</v>
      </c>
      <c r="H20" s="1357">
        <v>4716.400000000006</v>
      </c>
      <c r="I20" s="1357">
        <v>10144.399999999951</v>
      </c>
      <c r="J20" s="1357">
        <v>11560.499999999958</v>
      </c>
      <c r="K20" s="1357">
        <v>10396.199999999966</v>
      </c>
      <c r="L20" s="1357">
        <v>5013.8000000000093</v>
      </c>
      <c r="M20" s="1357">
        <v>594.20000000000016</v>
      </c>
      <c r="N20" s="1357">
        <v>1635.1</v>
      </c>
      <c r="O20" s="1216"/>
      <c r="P20" s="1205"/>
    </row>
    <row r="21" spans="1:16" s="1196" customFormat="1" ht="13.5" customHeight="1" x14ac:dyDescent="0.2">
      <c r="A21" s="1203"/>
      <c r="B21" s="1191"/>
      <c r="C21" s="1356" t="s">
        <v>56</v>
      </c>
      <c r="D21" s="1356"/>
      <c r="E21" s="1204"/>
      <c r="F21" s="1357">
        <v>1317.399999999999</v>
      </c>
      <c r="G21" s="1357">
        <v>0</v>
      </c>
      <c r="H21" s="1357">
        <v>79.799999999999983</v>
      </c>
      <c r="I21" s="1357">
        <v>348.90000000000009</v>
      </c>
      <c r="J21" s="1357">
        <v>385.60000000000014</v>
      </c>
      <c r="K21" s="1357">
        <v>284.59999999999997</v>
      </c>
      <c r="L21" s="1357">
        <v>185.20000000000002</v>
      </c>
      <c r="M21" s="1357">
        <v>16.600000000000001</v>
      </c>
      <c r="N21" s="1357">
        <v>16.700000000000003</v>
      </c>
      <c r="O21" s="1216"/>
      <c r="P21" s="1205"/>
    </row>
    <row r="22" spans="1:16" s="1196" customFormat="1" ht="13.5" customHeight="1" x14ac:dyDescent="0.2">
      <c r="A22" s="1203"/>
      <c r="B22" s="1191"/>
      <c r="C22" s="1356" t="s">
        <v>62</v>
      </c>
      <c r="D22" s="1356"/>
      <c r="E22" s="1204"/>
      <c r="F22" s="1357">
        <v>44600.100000000588</v>
      </c>
      <c r="G22" s="1357">
        <v>23.900000000000002</v>
      </c>
      <c r="H22" s="1357">
        <v>4909.3000000000102</v>
      </c>
      <c r="I22" s="1357">
        <v>9695.1999999999753</v>
      </c>
      <c r="J22" s="1357">
        <v>11292.099999999973</v>
      </c>
      <c r="K22" s="1357">
        <v>10965.599999999959</v>
      </c>
      <c r="L22" s="1357">
        <v>6057.6000000000022</v>
      </c>
      <c r="M22" s="1357">
        <v>592.79999999999995</v>
      </c>
      <c r="N22" s="1357">
        <v>1063.5999999999995</v>
      </c>
      <c r="O22" s="1216"/>
      <c r="P22" s="1205"/>
    </row>
    <row r="23" spans="1:16" s="1196" customFormat="1" ht="13.5" customHeight="1" x14ac:dyDescent="0.2">
      <c r="A23" s="1203"/>
      <c r="B23" s="1191"/>
      <c r="C23" s="1356" t="s">
        <v>78</v>
      </c>
      <c r="D23" s="1356"/>
      <c r="E23" s="1204"/>
      <c r="F23" s="1357">
        <v>7929.5000000000164</v>
      </c>
      <c r="G23" s="1357">
        <v>0</v>
      </c>
      <c r="H23" s="1357">
        <v>837.30000000000041</v>
      </c>
      <c r="I23" s="1357">
        <v>1710.7999999999981</v>
      </c>
      <c r="J23" s="1357">
        <v>2264.3000000000002</v>
      </c>
      <c r="K23" s="1357">
        <v>1714.8999999999994</v>
      </c>
      <c r="L23" s="1357">
        <v>1114.7999999999993</v>
      </c>
      <c r="M23" s="1357">
        <v>150.70000000000002</v>
      </c>
      <c r="N23" s="1357">
        <v>136.69999999999999</v>
      </c>
      <c r="O23" s="1216"/>
      <c r="P23" s="1205"/>
    </row>
    <row r="24" spans="1:16" s="1196" customFormat="1" ht="13.5" customHeight="1" x14ac:dyDescent="0.2">
      <c r="A24" s="1203"/>
      <c r="B24" s="1191"/>
      <c r="C24" s="1356" t="s">
        <v>57</v>
      </c>
      <c r="D24" s="1356"/>
      <c r="E24" s="1204"/>
      <c r="F24" s="1357">
        <v>11725.099999999946</v>
      </c>
      <c r="G24" s="1357">
        <v>0</v>
      </c>
      <c r="H24" s="1357">
        <v>1087.4999999999991</v>
      </c>
      <c r="I24" s="1357">
        <v>2705.1000000000022</v>
      </c>
      <c r="J24" s="1357">
        <v>3175.1000000000045</v>
      </c>
      <c r="K24" s="1357">
        <v>2795.5000000000018</v>
      </c>
      <c r="L24" s="1357">
        <v>1489.5999999999995</v>
      </c>
      <c r="M24" s="1357">
        <v>178.9</v>
      </c>
      <c r="N24" s="1357">
        <v>293.40000000000009</v>
      </c>
      <c r="O24" s="1216"/>
      <c r="P24" s="1205"/>
    </row>
    <row r="25" spans="1:16" s="1196" customFormat="1" ht="13.5" customHeight="1" x14ac:dyDescent="0.2">
      <c r="A25" s="1203"/>
      <c r="B25" s="1191"/>
      <c r="C25" s="1356" t="s">
        <v>64</v>
      </c>
      <c r="D25" s="1356"/>
      <c r="E25" s="1204"/>
      <c r="F25" s="1357">
        <v>4333.0000000000109</v>
      </c>
      <c r="G25" s="1357">
        <v>1</v>
      </c>
      <c r="H25" s="1357">
        <v>386.10000000000014</v>
      </c>
      <c r="I25" s="1357">
        <v>923.89999999999918</v>
      </c>
      <c r="J25" s="1357">
        <v>1282.1999999999996</v>
      </c>
      <c r="K25" s="1357">
        <v>1086.3999999999996</v>
      </c>
      <c r="L25" s="1357">
        <v>512.1</v>
      </c>
      <c r="M25" s="1357">
        <v>37.9</v>
      </c>
      <c r="N25" s="1357">
        <v>103.4</v>
      </c>
      <c r="O25" s="1216"/>
      <c r="P25" s="1205"/>
    </row>
    <row r="26" spans="1:16" s="1196" customFormat="1" ht="13.5" customHeight="1" x14ac:dyDescent="0.2">
      <c r="A26" s="1203"/>
      <c r="B26" s="1191"/>
      <c r="C26" s="1356" t="s">
        <v>66</v>
      </c>
      <c r="D26" s="1356"/>
      <c r="E26" s="1204"/>
      <c r="F26" s="1357">
        <v>2735.8000000000043</v>
      </c>
      <c r="G26" s="1358">
        <v>0</v>
      </c>
      <c r="H26" s="1357">
        <v>199.30000000000007</v>
      </c>
      <c r="I26" s="1357">
        <v>646.39999999999941</v>
      </c>
      <c r="J26" s="1357">
        <v>682.79999999999984</v>
      </c>
      <c r="K26" s="1357">
        <v>704.30000000000007</v>
      </c>
      <c r="L26" s="1357">
        <v>434.5999999999998</v>
      </c>
      <c r="M26" s="1357">
        <v>25.099999999999998</v>
      </c>
      <c r="N26" s="1357">
        <v>43.3</v>
      </c>
      <c r="O26" s="1216"/>
      <c r="P26" s="1205"/>
    </row>
    <row r="27" spans="1:16" s="1196" customFormat="1" ht="13.5" customHeight="1" x14ac:dyDescent="0.2">
      <c r="A27" s="1203"/>
      <c r="B27" s="1191"/>
      <c r="C27" s="1356" t="s">
        <v>76</v>
      </c>
      <c r="D27" s="1356"/>
      <c r="E27" s="1204"/>
      <c r="F27" s="1357">
        <v>5644.5000000000073</v>
      </c>
      <c r="G27" s="1357">
        <v>0</v>
      </c>
      <c r="H27" s="1357">
        <v>566.29999999999995</v>
      </c>
      <c r="I27" s="1357">
        <v>1096.2999999999993</v>
      </c>
      <c r="J27" s="1357">
        <v>1423.0999999999995</v>
      </c>
      <c r="K27" s="1357">
        <v>1430.6999999999996</v>
      </c>
      <c r="L27" s="1357">
        <v>827</v>
      </c>
      <c r="M27" s="1357">
        <v>98.7</v>
      </c>
      <c r="N27" s="1357">
        <v>202.4</v>
      </c>
      <c r="O27" s="1216"/>
      <c r="P27" s="1205"/>
    </row>
    <row r="28" spans="1:16" s="1196" customFormat="1" ht="13.5" customHeight="1" x14ac:dyDescent="0.2">
      <c r="A28" s="1203"/>
      <c r="B28" s="1191"/>
      <c r="C28" s="1356" t="s">
        <v>528</v>
      </c>
      <c r="D28" s="1356"/>
      <c r="E28" s="1204"/>
      <c r="F28" s="1357">
        <v>2379</v>
      </c>
      <c r="G28" s="1357">
        <v>1</v>
      </c>
      <c r="H28" s="1357">
        <v>241</v>
      </c>
      <c r="I28" s="1357">
        <v>617</v>
      </c>
      <c r="J28" s="1357">
        <v>697</v>
      </c>
      <c r="K28" s="1357">
        <v>515</v>
      </c>
      <c r="L28" s="1357">
        <v>185</v>
      </c>
      <c r="M28" s="1357">
        <v>7</v>
      </c>
      <c r="N28" s="1357">
        <v>116</v>
      </c>
      <c r="O28" s="1216"/>
      <c r="P28" s="1205"/>
    </row>
    <row r="29" spans="1:16" s="1196" customFormat="1" ht="13.5" customHeight="1" x14ac:dyDescent="0.2">
      <c r="A29" s="1203"/>
      <c r="B29" s="1191"/>
      <c r="C29" s="1356" t="s">
        <v>529</v>
      </c>
      <c r="D29" s="1356"/>
      <c r="E29" s="1204"/>
      <c r="F29" s="1357">
        <v>3533</v>
      </c>
      <c r="G29" s="1357">
        <v>2</v>
      </c>
      <c r="H29" s="1357">
        <v>315</v>
      </c>
      <c r="I29" s="1357">
        <v>756</v>
      </c>
      <c r="J29" s="1357">
        <v>959</v>
      </c>
      <c r="K29" s="1357">
        <v>968</v>
      </c>
      <c r="L29" s="1357">
        <v>415</v>
      </c>
      <c r="M29" s="1357">
        <v>41</v>
      </c>
      <c r="N29" s="1357">
        <v>77</v>
      </c>
      <c r="O29" s="1216"/>
      <c r="P29" s="1205"/>
    </row>
    <row r="30" spans="1:16" s="1196" customFormat="1" ht="13.5" customHeight="1" x14ac:dyDescent="0.2">
      <c r="A30" s="1203"/>
      <c r="B30" s="1191"/>
      <c r="C30" s="1356" t="s">
        <v>530</v>
      </c>
      <c r="D30" s="1356"/>
      <c r="E30" s="1204"/>
      <c r="F30" s="1357">
        <v>2877</v>
      </c>
      <c r="G30" s="1358">
        <v>1</v>
      </c>
      <c r="H30" s="1357">
        <v>145</v>
      </c>
      <c r="I30" s="1357">
        <v>477</v>
      </c>
      <c r="J30" s="1357">
        <v>921</v>
      </c>
      <c r="K30" s="1357">
        <v>919</v>
      </c>
      <c r="L30" s="1357">
        <v>356</v>
      </c>
      <c r="M30" s="1357">
        <v>12</v>
      </c>
      <c r="N30" s="1357">
        <v>46</v>
      </c>
      <c r="O30" s="1216"/>
      <c r="P30" s="1205"/>
    </row>
    <row r="31" spans="1:16" s="1196" customFormat="1" ht="13.5" customHeight="1" x14ac:dyDescent="0.2">
      <c r="A31" s="1203"/>
      <c r="B31" s="1191"/>
      <c r="C31" s="1356" t="s">
        <v>509</v>
      </c>
      <c r="D31" s="1356"/>
      <c r="E31" s="1204"/>
      <c r="F31" s="1357">
        <v>397.2</v>
      </c>
      <c r="G31" s="1357">
        <v>0</v>
      </c>
      <c r="H31" s="1357">
        <v>0</v>
      </c>
      <c r="I31" s="1357">
        <v>0</v>
      </c>
      <c r="J31" s="1357">
        <v>0</v>
      </c>
      <c r="K31" s="1357">
        <v>0</v>
      </c>
      <c r="L31" s="1357">
        <v>0</v>
      </c>
      <c r="M31" s="1357">
        <v>0</v>
      </c>
      <c r="N31" s="1357">
        <v>397.2</v>
      </c>
      <c r="O31" s="1216"/>
      <c r="P31" s="1205"/>
    </row>
    <row r="32" spans="1:16" s="1210" customFormat="1" ht="21.75" customHeight="1" thickBot="1" x14ac:dyDescent="0.25">
      <c r="A32" s="1206"/>
      <c r="B32" s="1206"/>
      <c r="C32" s="1207"/>
      <c r="D32" s="1208"/>
      <c r="E32" s="1208"/>
      <c r="F32" s="1359"/>
      <c r="G32" s="1359"/>
      <c r="H32" s="1359"/>
      <c r="I32" s="1359"/>
      <c r="J32" s="1359"/>
      <c r="K32" s="1359"/>
      <c r="L32" s="1359"/>
      <c r="M32" s="1359"/>
      <c r="N32" s="1359"/>
      <c r="O32" s="407"/>
      <c r="P32" s="1209"/>
    </row>
    <row r="33" spans="1:17" s="136" customFormat="1" ht="13.5" thickBot="1" x14ac:dyDescent="0.25">
      <c r="A33" s="134"/>
      <c r="B33" s="135"/>
      <c r="C33" s="1576" t="s">
        <v>531</v>
      </c>
      <c r="D33" s="1577"/>
      <c r="E33" s="1577"/>
      <c r="F33" s="1577"/>
      <c r="G33" s="1577"/>
      <c r="H33" s="1577"/>
      <c r="I33" s="1577"/>
      <c r="J33" s="1577"/>
      <c r="K33" s="1577"/>
      <c r="L33" s="1577"/>
      <c r="M33" s="1577"/>
      <c r="N33" s="1578"/>
      <c r="O33" s="407"/>
      <c r="P33" s="1189"/>
      <c r="Q33" s="1211"/>
    </row>
    <row r="34" spans="1:17" s="1210" customFormat="1" ht="3.75" customHeight="1" x14ac:dyDescent="0.2">
      <c r="A34" s="1206"/>
      <c r="B34" s="1206"/>
      <c r="C34" s="1207"/>
      <c r="D34" s="1212"/>
      <c r="E34" s="1212"/>
      <c r="F34" s="1213"/>
      <c r="G34" s="1213"/>
      <c r="H34" s="1213"/>
      <c r="I34" s="1213"/>
      <c r="J34" s="1213"/>
      <c r="K34" s="1207"/>
      <c r="L34" s="1214"/>
      <c r="N34" s="1215"/>
      <c r="O34" s="407"/>
      <c r="P34" s="1209"/>
    </row>
    <row r="35" spans="1:17" s="1210" customFormat="1" ht="36" customHeight="1" x14ac:dyDescent="0.2">
      <c r="A35" s="1206"/>
      <c r="B35" s="1206"/>
      <c r="C35" s="1579">
        <f>+C6</f>
        <v>2017</v>
      </c>
      <c r="D35" s="1580"/>
      <c r="E35" s="1348"/>
      <c r="F35" s="1230" t="s">
        <v>464</v>
      </c>
      <c r="G35" s="1349" t="s">
        <v>526</v>
      </c>
      <c r="H35" s="1349" t="s">
        <v>512</v>
      </c>
      <c r="I35" s="1349" t="s">
        <v>513</v>
      </c>
      <c r="J35" s="1349" t="s">
        <v>514</v>
      </c>
      <c r="K35" s="1349" t="s">
        <v>515</v>
      </c>
      <c r="L35" s="1349" t="s">
        <v>516</v>
      </c>
      <c r="M35" s="1349" t="s">
        <v>527</v>
      </c>
      <c r="N35" s="1349" t="s">
        <v>509</v>
      </c>
      <c r="O35" s="407"/>
      <c r="P35" s="1209"/>
    </row>
    <row r="36" spans="1:17" s="1198" customFormat="1" x14ac:dyDescent="0.2">
      <c r="A36" s="1197"/>
      <c r="B36" s="1178"/>
      <c r="C36" s="1571" t="s">
        <v>77</v>
      </c>
      <c r="D36" s="1571"/>
      <c r="E36" s="1227"/>
      <c r="F36" s="1352"/>
      <c r="G36" s="1353"/>
      <c r="H36" s="1350"/>
      <c r="I36" s="1351"/>
      <c r="J36" s="1350"/>
      <c r="K36" s="1350"/>
      <c r="L36" s="1572"/>
      <c r="M36" s="1572"/>
      <c r="N36" s="1350"/>
      <c r="O36" s="407"/>
      <c r="P36" s="1194"/>
      <c r="Q36" s="1195"/>
    </row>
    <row r="37" spans="1:17" s="1198" customFormat="1" ht="4.5" customHeight="1" x14ac:dyDescent="0.2">
      <c r="A37" s="1197"/>
      <c r="B37" s="1178"/>
      <c r="C37" s="1571"/>
      <c r="D37" s="1571"/>
      <c r="E37" s="1227"/>
      <c r="F37" s="1352"/>
      <c r="G37" s="1353"/>
      <c r="H37" s="1350"/>
      <c r="I37" s="1351"/>
      <c r="J37" s="1350"/>
      <c r="K37" s="1350"/>
      <c r="L37" s="1354"/>
      <c r="M37" s="1354"/>
      <c r="N37" s="1350"/>
      <c r="O37" s="407"/>
      <c r="P37" s="1194"/>
      <c r="Q37" s="1195"/>
    </row>
    <row r="38" spans="1:17" s="1202" customFormat="1" x14ac:dyDescent="0.2">
      <c r="A38" s="1199"/>
      <c r="B38" s="1200"/>
      <c r="C38" s="1499" t="s">
        <v>67</v>
      </c>
      <c r="D38" s="1499"/>
      <c r="E38" s="1229"/>
      <c r="F38" s="1355">
        <v>140</v>
      </c>
      <c r="G38" s="1360">
        <v>0</v>
      </c>
      <c r="H38" s="1355">
        <v>4</v>
      </c>
      <c r="I38" s="1355">
        <v>14</v>
      </c>
      <c r="J38" s="1355">
        <v>39</v>
      </c>
      <c r="K38" s="1355">
        <v>35</v>
      </c>
      <c r="L38" s="1355">
        <v>39</v>
      </c>
      <c r="M38" s="1355">
        <v>6</v>
      </c>
      <c r="N38" s="1360">
        <v>3</v>
      </c>
      <c r="O38" s="407"/>
      <c r="P38" s="1201"/>
    </row>
    <row r="39" spans="1:17" s="1202" customFormat="1" ht="13.5" customHeight="1" x14ac:dyDescent="0.2">
      <c r="A39" s="1199"/>
      <c r="B39" s="1200"/>
      <c r="C39" s="1356" t="s">
        <v>61</v>
      </c>
      <c r="D39" s="1356"/>
      <c r="E39" s="1151"/>
      <c r="F39" s="1357">
        <v>12</v>
      </c>
      <c r="G39" s="1358">
        <v>0</v>
      </c>
      <c r="H39" s="1357">
        <v>0</v>
      </c>
      <c r="I39" s="1357">
        <v>2</v>
      </c>
      <c r="J39" s="1357">
        <v>4</v>
      </c>
      <c r="K39" s="1357">
        <v>2</v>
      </c>
      <c r="L39" s="1357">
        <v>4</v>
      </c>
      <c r="M39" s="1357">
        <v>0</v>
      </c>
      <c r="N39" s="1358">
        <v>0</v>
      </c>
      <c r="O39" s="407"/>
      <c r="P39" s="1201"/>
    </row>
    <row r="40" spans="1:17" s="1202" customFormat="1" ht="13.5" customHeight="1" x14ac:dyDescent="0.2">
      <c r="A40" s="1199"/>
      <c r="B40" s="1200"/>
      <c r="C40" s="1356" t="s">
        <v>54</v>
      </c>
      <c r="D40" s="1356"/>
      <c r="E40" s="1151"/>
      <c r="F40" s="1357">
        <v>2</v>
      </c>
      <c r="G40" s="1358">
        <v>0</v>
      </c>
      <c r="H40" s="1358">
        <v>0</v>
      </c>
      <c r="I40" s="1357">
        <v>0</v>
      </c>
      <c r="J40" s="1357">
        <v>0</v>
      </c>
      <c r="K40" s="1358">
        <v>1</v>
      </c>
      <c r="L40" s="1358">
        <v>1</v>
      </c>
      <c r="M40" s="1358">
        <v>0</v>
      </c>
      <c r="N40" s="1358">
        <v>0</v>
      </c>
      <c r="O40" s="407"/>
      <c r="P40" s="1201"/>
    </row>
    <row r="41" spans="1:17" s="1196" customFormat="1" ht="13.5" customHeight="1" x14ac:dyDescent="0.2">
      <c r="A41" s="1203"/>
      <c r="B41" s="1191"/>
      <c r="C41" s="1356" t="s">
        <v>63</v>
      </c>
      <c r="D41" s="1356"/>
      <c r="E41" s="1204"/>
      <c r="F41" s="1357">
        <v>12</v>
      </c>
      <c r="G41" s="1358">
        <v>0</v>
      </c>
      <c r="H41" s="1358">
        <v>1</v>
      </c>
      <c r="I41" s="1357">
        <v>1</v>
      </c>
      <c r="J41" s="1357">
        <v>3</v>
      </c>
      <c r="K41" s="1357">
        <v>4</v>
      </c>
      <c r="L41" s="1357">
        <v>2</v>
      </c>
      <c r="M41" s="1358">
        <v>0</v>
      </c>
      <c r="N41" s="1358">
        <v>1</v>
      </c>
      <c r="O41" s="1216"/>
      <c r="P41" s="1205"/>
    </row>
    <row r="42" spans="1:17" s="1196" customFormat="1" ht="13.5" customHeight="1" x14ac:dyDescent="0.2">
      <c r="A42" s="1203"/>
      <c r="B42" s="1191"/>
      <c r="C42" s="1356" t="s">
        <v>65</v>
      </c>
      <c r="D42" s="1356"/>
      <c r="E42" s="1204"/>
      <c r="F42" s="1357">
        <v>1</v>
      </c>
      <c r="G42" s="1358">
        <v>0</v>
      </c>
      <c r="H42" s="1357">
        <v>0</v>
      </c>
      <c r="I42" s="1357">
        <v>0</v>
      </c>
      <c r="J42" s="1358">
        <v>0</v>
      </c>
      <c r="K42" s="1357">
        <v>0</v>
      </c>
      <c r="L42" s="1358">
        <v>0</v>
      </c>
      <c r="M42" s="1357">
        <v>1</v>
      </c>
      <c r="N42" s="1358">
        <v>0</v>
      </c>
      <c r="O42" s="1216"/>
      <c r="P42" s="1205"/>
    </row>
    <row r="43" spans="1:17" s="1196" customFormat="1" ht="13.5" customHeight="1" x14ac:dyDescent="0.2">
      <c r="A43" s="1203"/>
      <c r="B43" s="1191"/>
      <c r="C43" s="1356" t="s">
        <v>74</v>
      </c>
      <c r="D43" s="1356"/>
      <c r="E43" s="1204"/>
      <c r="F43" s="1357">
        <v>3</v>
      </c>
      <c r="G43" s="1358">
        <v>0</v>
      </c>
      <c r="H43" s="1357">
        <v>0</v>
      </c>
      <c r="I43" s="1358">
        <v>0</v>
      </c>
      <c r="J43" s="1358">
        <v>0</v>
      </c>
      <c r="K43" s="1357">
        <v>2</v>
      </c>
      <c r="L43" s="1357">
        <v>0</v>
      </c>
      <c r="M43" s="1358">
        <v>0</v>
      </c>
      <c r="N43" s="1358">
        <v>1</v>
      </c>
      <c r="O43" s="1216"/>
      <c r="P43" s="1205"/>
    </row>
    <row r="44" spans="1:17" s="1196" customFormat="1" ht="13.5" customHeight="1" x14ac:dyDescent="0.2">
      <c r="A44" s="1203"/>
      <c r="B44" s="1191"/>
      <c r="C44" s="1356" t="s">
        <v>60</v>
      </c>
      <c r="D44" s="1356"/>
      <c r="E44" s="1204"/>
      <c r="F44" s="1357">
        <v>8</v>
      </c>
      <c r="G44" s="1358">
        <v>0</v>
      </c>
      <c r="H44" s="1358">
        <v>0</v>
      </c>
      <c r="I44" s="1357">
        <v>1</v>
      </c>
      <c r="J44" s="1358">
        <v>0</v>
      </c>
      <c r="K44" s="1357">
        <v>4</v>
      </c>
      <c r="L44" s="1358">
        <v>3</v>
      </c>
      <c r="M44" s="1357">
        <v>0</v>
      </c>
      <c r="N44" s="1358">
        <v>0</v>
      </c>
      <c r="O44" s="1216"/>
      <c r="P44" s="1205"/>
    </row>
    <row r="45" spans="1:17" s="1196" customFormat="1" ht="13.5" customHeight="1" x14ac:dyDescent="0.2">
      <c r="A45" s="1203"/>
      <c r="B45" s="1191"/>
      <c r="C45" s="1356" t="s">
        <v>55</v>
      </c>
      <c r="D45" s="1356"/>
      <c r="E45" s="1204"/>
      <c r="F45" s="1357">
        <v>2</v>
      </c>
      <c r="G45" s="1358">
        <v>0</v>
      </c>
      <c r="H45" s="1358">
        <v>0</v>
      </c>
      <c r="I45" s="1357">
        <v>0</v>
      </c>
      <c r="J45" s="1357">
        <v>0</v>
      </c>
      <c r="K45" s="1357">
        <v>0</v>
      </c>
      <c r="L45" s="1358">
        <v>2</v>
      </c>
      <c r="M45" s="1357">
        <v>0</v>
      </c>
      <c r="N45" s="1358">
        <v>0</v>
      </c>
      <c r="O45" s="1216"/>
      <c r="P45" s="1205"/>
    </row>
    <row r="46" spans="1:17" s="1196" customFormat="1" ht="13.5" customHeight="1" x14ac:dyDescent="0.2">
      <c r="A46" s="1203"/>
      <c r="B46" s="1191"/>
      <c r="C46" s="1356" t="s">
        <v>73</v>
      </c>
      <c r="D46" s="1356"/>
      <c r="E46" s="1204"/>
      <c r="F46" s="1357">
        <v>5</v>
      </c>
      <c r="G46" s="1358">
        <v>0</v>
      </c>
      <c r="H46" s="1357">
        <v>0</v>
      </c>
      <c r="I46" s="1357">
        <v>0</v>
      </c>
      <c r="J46" s="1357">
        <v>2</v>
      </c>
      <c r="K46" s="1357">
        <v>2</v>
      </c>
      <c r="L46" s="1357">
        <v>0</v>
      </c>
      <c r="M46" s="1357">
        <v>1</v>
      </c>
      <c r="N46" s="1358">
        <v>0</v>
      </c>
      <c r="O46" s="1216"/>
      <c r="P46" s="1205"/>
    </row>
    <row r="47" spans="1:17" s="1196" customFormat="1" ht="13.5" customHeight="1" x14ac:dyDescent="0.2">
      <c r="A47" s="1203"/>
      <c r="B47" s="1191"/>
      <c r="C47" s="1356" t="s">
        <v>75</v>
      </c>
      <c r="D47" s="1356"/>
      <c r="E47" s="1204"/>
      <c r="F47" s="1357">
        <v>1</v>
      </c>
      <c r="G47" s="1358">
        <v>0</v>
      </c>
      <c r="H47" s="1357">
        <v>0</v>
      </c>
      <c r="I47" s="1357">
        <v>0</v>
      </c>
      <c r="J47" s="1358">
        <v>1</v>
      </c>
      <c r="K47" s="1357">
        <v>0</v>
      </c>
      <c r="L47" s="1358">
        <v>0</v>
      </c>
      <c r="M47" s="1357">
        <v>0</v>
      </c>
      <c r="N47" s="1358">
        <v>0</v>
      </c>
      <c r="O47" s="1216"/>
      <c r="P47" s="1205"/>
    </row>
    <row r="48" spans="1:17" s="1196" customFormat="1" ht="13.5" customHeight="1" x14ac:dyDescent="0.2">
      <c r="A48" s="1203"/>
      <c r="B48" s="1191"/>
      <c r="C48" s="1356" t="s">
        <v>59</v>
      </c>
      <c r="D48" s="1356"/>
      <c r="E48" s="1204"/>
      <c r="F48" s="1357">
        <v>5</v>
      </c>
      <c r="G48" s="1358">
        <v>0</v>
      </c>
      <c r="H48" s="1357">
        <v>0</v>
      </c>
      <c r="I48" s="1357">
        <v>0</v>
      </c>
      <c r="J48" s="1357">
        <v>0</v>
      </c>
      <c r="K48" s="1357">
        <v>2</v>
      </c>
      <c r="L48" s="1357">
        <v>2</v>
      </c>
      <c r="M48" s="1357">
        <v>1</v>
      </c>
      <c r="N48" s="1358">
        <v>0</v>
      </c>
      <c r="O48" s="1216"/>
      <c r="P48" s="1205"/>
    </row>
    <row r="49" spans="1:16" s="1196" customFormat="1" ht="13.5" customHeight="1" x14ac:dyDescent="0.2">
      <c r="A49" s="1203"/>
      <c r="B49" s="1191"/>
      <c r="C49" s="1356" t="s">
        <v>58</v>
      </c>
      <c r="D49" s="1356"/>
      <c r="E49" s="1204"/>
      <c r="F49" s="1357">
        <v>21</v>
      </c>
      <c r="G49" s="1358">
        <v>0</v>
      </c>
      <c r="H49" s="1358">
        <v>0</v>
      </c>
      <c r="I49" s="1357">
        <v>0</v>
      </c>
      <c r="J49" s="1357">
        <v>8</v>
      </c>
      <c r="K49" s="1357">
        <v>6</v>
      </c>
      <c r="L49" s="1357">
        <v>7</v>
      </c>
      <c r="M49" s="1357">
        <v>0</v>
      </c>
      <c r="N49" s="1358">
        <v>0</v>
      </c>
      <c r="O49" s="1216"/>
      <c r="P49" s="1205"/>
    </row>
    <row r="50" spans="1:16" s="1196" customFormat="1" ht="13.5" customHeight="1" x14ac:dyDescent="0.2">
      <c r="A50" s="1203"/>
      <c r="B50" s="1191"/>
      <c r="C50" s="1356" t="s">
        <v>56</v>
      </c>
      <c r="D50" s="1356"/>
      <c r="E50" s="1204"/>
      <c r="F50" s="1357">
        <v>0</v>
      </c>
      <c r="G50" s="1358">
        <v>0</v>
      </c>
      <c r="H50" s="1358">
        <v>0</v>
      </c>
      <c r="I50" s="1358">
        <v>0</v>
      </c>
      <c r="J50" s="1358">
        <v>0</v>
      </c>
      <c r="K50" s="1357">
        <v>0</v>
      </c>
      <c r="L50" s="1357">
        <v>0</v>
      </c>
      <c r="M50" s="1358">
        <v>0</v>
      </c>
      <c r="N50" s="1358">
        <v>0</v>
      </c>
      <c r="O50" s="1216"/>
      <c r="P50" s="1205"/>
    </row>
    <row r="51" spans="1:16" s="1196" customFormat="1" ht="13.5" customHeight="1" x14ac:dyDescent="0.2">
      <c r="A51" s="1203"/>
      <c r="B51" s="1191"/>
      <c r="C51" s="1356" t="s">
        <v>62</v>
      </c>
      <c r="D51" s="1356"/>
      <c r="E51" s="1204"/>
      <c r="F51" s="1357">
        <v>19</v>
      </c>
      <c r="G51" s="1358">
        <v>0</v>
      </c>
      <c r="H51" s="1358">
        <v>1</v>
      </c>
      <c r="I51" s="1357">
        <v>1</v>
      </c>
      <c r="J51" s="1357">
        <v>6</v>
      </c>
      <c r="K51" s="1357">
        <v>3</v>
      </c>
      <c r="L51" s="1357">
        <v>7</v>
      </c>
      <c r="M51" s="1358">
        <v>1</v>
      </c>
      <c r="N51" s="1358">
        <v>0</v>
      </c>
      <c r="O51" s="1216"/>
      <c r="P51" s="1205"/>
    </row>
    <row r="52" spans="1:16" s="1196" customFormat="1" ht="13.5" customHeight="1" x14ac:dyDescent="0.2">
      <c r="A52" s="1203"/>
      <c r="B52" s="1191"/>
      <c r="C52" s="1356" t="s">
        <v>78</v>
      </c>
      <c r="D52" s="1356"/>
      <c r="E52" s="1204"/>
      <c r="F52" s="1357">
        <v>7</v>
      </c>
      <c r="G52" s="1358">
        <v>0</v>
      </c>
      <c r="H52" s="1357">
        <v>0</v>
      </c>
      <c r="I52" s="1358">
        <v>2</v>
      </c>
      <c r="J52" s="1357">
        <v>2</v>
      </c>
      <c r="K52" s="1357">
        <v>1</v>
      </c>
      <c r="L52" s="1357">
        <v>1</v>
      </c>
      <c r="M52" s="1357">
        <v>0</v>
      </c>
      <c r="N52" s="1358">
        <v>1</v>
      </c>
      <c r="O52" s="1216"/>
      <c r="P52" s="1205"/>
    </row>
    <row r="53" spans="1:16" s="1196" customFormat="1" ht="13.5" customHeight="1" x14ac:dyDescent="0.2">
      <c r="A53" s="1203"/>
      <c r="B53" s="1191"/>
      <c r="C53" s="1356" t="s">
        <v>57</v>
      </c>
      <c r="D53" s="1356"/>
      <c r="E53" s="1204"/>
      <c r="F53" s="1357">
        <v>14</v>
      </c>
      <c r="G53" s="1358">
        <v>0</v>
      </c>
      <c r="H53" s="1357">
        <v>1</v>
      </c>
      <c r="I53" s="1357">
        <v>2</v>
      </c>
      <c r="J53" s="1357">
        <v>4</v>
      </c>
      <c r="K53" s="1357">
        <v>3</v>
      </c>
      <c r="L53" s="1357">
        <v>4</v>
      </c>
      <c r="M53" s="1358">
        <v>0</v>
      </c>
      <c r="N53" s="1358">
        <v>0</v>
      </c>
      <c r="O53" s="1216"/>
      <c r="P53" s="1205"/>
    </row>
    <row r="54" spans="1:16" s="1196" customFormat="1" ht="13.5" customHeight="1" x14ac:dyDescent="0.2">
      <c r="A54" s="1203"/>
      <c r="B54" s="1191"/>
      <c r="C54" s="1356" t="s">
        <v>64</v>
      </c>
      <c r="D54" s="1356"/>
      <c r="E54" s="1204"/>
      <c r="F54" s="1357">
        <v>3</v>
      </c>
      <c r="G54" s="1358">
        <v>0</v>
      </c>
      <c r="H54" s="1358">
        <v>0</v>
      </c>
      <c r="I54" s="1358">
        <v>0</v>
      </c>
      <c r="J54" s="1357">
        <v>0</v>
      </c>
      <c r="K54" s="1357">
        <v>2</v>
      </c>
      <c r="L54" s="1358">
        <v>1</v>
      </c>
      <c r="M54" s="1358">
        <v>0</v>
      </c>
      <c r="N54" s="1358">
        <v>0</v>
      </c>
      <c r="O54" s="1216"/>
      <c r="P54" s="1205"/>
    </row>
    <row r="55" spans="1:16" s="1196" customFormat="1" ht="13.5" customHeight="1" x14ac:dyDescent="0.2">
      <c r="A55" s="1203"/>
      <c r="B55" s="1191"/>
      <c r="C55" s="1356" t="s">
        <v>66</v>
      </c>
      <c r="D55" s="1356"/>
      <c r="E55" s="1204"/>
      <c r="F55" s="1357">
        <v>6</v>
      </c>
      <c r="G55" s="1358">
        <v>0</v>
      </c>
      <c r="H55" s="1358">
        <v>0</v>
      </c>
      <c r="I55" s="1358">
        <v>2</v>
      </c>
      <c r="J55" s="1358">
        <v>1</v>
      </c>
      <c r="K55" s="1357">
        <v>0</v>
      </c>
      <c r="L55" s="1358">
        <v>2</v>
      </c>
      <c r="M55" s="1358">
        <v>1</v>
      </c>
      <c r="N55" s="1358">
        <v>0</v>
      </c>
      <c r="O55" s="1216"/>
      <c r="P55" s="1205"/>
    </row>
    <row r="56" spans="1:16" s="1196" customFormat="1" ht="13.5" customHeight="1" x14ac:dyDescent="0.2">
      <c r="A56" s="1203"/>
      <c r="B56" s="1191"/>
      <c r="C56" s="1356" t="s">
        <v>76</v>
      </c>
      <c r="D56" s="1356"/>
      <c r="E56" s="1204"/>
      <c r="F56" s="1357">
        <v>7</v>
      </c>
      <c r="G56" s="1358">
        <v>0</v>
      </c>
      <c r="H56" s="1357">
        <v>0</v>
      </c>
      <c r="I56" s="1357">
        <v>2</v>
      </c>
      <c r="J56" s="1357">
        <v>2</v>
      </c>
      <c r="K56" s="1357">
        <v>1</v>
      </c>
      <c r="L56" s="1357">
        <v>1</v>
      </c>
      <c r="M56" s="1357">
        <v>1</v>
      </c>
      <c r="N56" s="1358">
        <v>0</v>
      </c>
      <c r="O56" s="1216"/>
      <c r="P56" s="1205"/>
    </row>
    <row r="57" spans="1:16" s="1196" customFormat="1" ht="13.5" customHeight="1" x14ac:dyDescent="0.2">
      <c r="A57" s="1203"/>
      <c r="B57" s="1191"/>
      <c r="C57" s="1356" t="s">
        <v>528</v>
      </c>
      <c r="D57" s="1356"/>
      <c r="E57" s="1204"/>
      <c r="F57" s="1357">
        <v>2</v>
      </c>
      <c r="G57" s="1358">
        <v>0</v>
      </c>
      <c r="H57" s="1358">
        <v>0</v>
      </c>
      <c r="I57" s="1357">
        <v>1</v>
      </c>
      <c r="J57" s="1357">
        <v>0</v>
      </c>
      <c r="K57" s="1357">
        <v>1</v>
      </c>
      <c r="L57" s="1358">
        <v>0</v>
      </c>
      <c r="M57" s="1358">
        <v>0</v>
      </c>
      <c r="N57" s="1358">
        <v>0</v>
      </c>
      <c r="O57" s="1216"/>
      <c r="P57" s="1205"/>
    </row>
    <row r="58" spans="1:16" s="1196" customFormat="1" ht="13.5" customHeight="1" x14ac:dyDescent="0.2">
      <c r="A58" s="1203"/>
      <c r="B58" s="1191"/>
      <c r="C58" s="1356" t="s">
        <v>529</v>
      </c>
      <c r="D58" s="1356"/>
      <c r="E58" s="1204"/>
      <c r="F58" s="1357">
        <v>3</v>
      </c>
      <c r="G58" s="1358">
        <v>0</v>
      </c>
      <c r="H58" s="1358">
        <v>0</v>
      </c>
      <c r="I58" s="1357">
        <v>0</v>
      </c>
      <c r="J58" s="1358">
        <v>3</v>
      </c>
      <c r="K58" s="1358">
        <v>0</v>
      </c>
      <c r="L58" s="1358">
        <v>0</v>
      </c>
      <c r="M58" s="1358">
        <v>0</v>
      </c>
      <c r="N58" s="1358">
        <v>0</v>
      </c>
      <c r="O58" s="1216"/>
      <c r="P58" s="1205"/>
    </row>
    <row r="59" spans="1:16" s="1196" customFormat="1" ht="13.5" customHeight="1" x14ac:dyDescent="0.2">
      <c r="A59" s="1203"/>
      <c r="B59" s="1191"/>
      <c r="C59" s="1356" t="s">
        <v>530</v>
      </c>
      <c r="D59" s="1356"/>
      <c r="E59" s="1204"/>
      <c r="F59" s="1357">
        <v>7</v>
      </c>
      <c r="G59" s="1358">
        <v>0</v>
      </c>
      <c r="H59" s="1357">
        <v>1</v>
      </c>
      <c r="I59" s="1357">
        <v>0</v>
      </c>
      <c r="J59" s="1357">
        <v>3</v>
      </c>
      <c r="K59" s="1357">
        <v>1</v>
      </c>
      <c r="L59" s="1357">
        <v>2</v>
      </c>
      <c r="M59" s="1358">
        <v>0</v>
      </c>
      <c r="N59" s="1358">
        <v>0</v>
      </c>
      <c r="O59" s="1216"/>
      <c r="P59" s="1205"/>
    </row>
    <row r="60" spans="1:16" s="1196" customFormat="1" ht="13.5" customHeight="1" x14ac:dyDescent="0.2">
      <c r="A60" s="1203"/>
      <c r="B60" s="1191"/>
      <c r="C60" s="1356" t="s">
        <v>509</v>
      </c>
      <c r="D60" s="1356"/>
      <c r="E60" s="1204"/>
      <c r="F60" s="1357">
        <v>0</v>
      </c>
      <c r="G60" s="1358">
        <v>0</v>
      </c>
      <c r="H60" s="1357">
        <v>0</v>
      </c>
      <c r="I60" s="1357">
        <v>0</v>
      </c>
      <c r="J60" s="1357">
        <v>0</v>
      </c>
      <c r="K60" s="1357">
        <v>0</v>
      </c>
      <c r="L60" s="1357">
        <v>0</v>
      </c>
      <c r="M60" s="1358">
        <v>0</v>
      </c>
      <c r="N60" s="1358">
        <v>0</v>
      </c>
      <c r="O60" s="1216"/>
      <c r="P60" s="1205"/>
    </row>
    <row r="61" spans="1:16" s="1210" customFormat="1" ht="9" customHeight="1" x14ac:dyDescent="0.2">
      <c r="A61" s="1206"/>
      <c r="B61" s="1206"/>
      <c r="C61" s="1207"/>
      <c r="D61" s="1227"/>
      <c r="E61" s="1227"/>
      <c r="F61" s="1359"/>
      <c r="G61" s="1359"/>
      <c r="H61" s="1359"/>
      <c r="I61" s="1359"/>
      <c r="J61" s="1359"/>
      <c r="K61" s="1359"/>
      <c r="L61" s="1359"/>
      <c r="M61" s="1359"/>
      <c r="N61" s="1359"/>
      <c r="O61" s="1216"/>
      <c r="P61" s="1209"/>
    </row>
    <row r="62" spans="1:16" s="1210" customFormat="1" ht="11.25" customHeight="1" x14ac:dyDescent="0.2">
      <c r="A62" s="1206"/>
      <c r="B62" s="1206"/>
      <c r="C62" s="1573" t="s">
        <v>532</v>
      </c>
      <c r="D62" s="1573"/>
      <c r="E62" s="1573"/>
      <c r="F62" s="1573"/>
      <c r="G62" s="1573"/>
      <c r="H62" s="1573"/>
      <c r="I62" s="1573"/>
      <c r="J62" s="1361"/>
      <c r="K62" s="1361"/>
      <c r="L62" s="1361"/>
      <c r="M62" s="1361"/>
      <c r="N62" s="1361"/>
      <c r="O62" s="1216"/>
      <c r="P62" s="1362"/>
    </row>
    <row r="63" spans="1:16" ht="11.25" customHeight="1" x14ac:dyDescent="0.2">
      <c r="A63" s="132"/>
      <c r="B63" s="153"/>
      <c r="C63" s="1135" t="s">
        <v>517</v>
      </c>
      <c r="D63" s="145"/>
      <c r="E63" s="145"/>
      <c r="F63" s="1217"/>
      <c r="H63" s="145"/>
      <c r="I63" s="1363" t="s">
        <v>446</v>
      </c>
      <c r="J63" s="1217"/>
      <c r="K63" s="1364" t="s">
        <v>533</v>
      </c>
      <c r="L63" s="145"/>
      <c r="M63" s="145"/>
      <c r="N63" s="1365"/>
      <c r="O63" s="407"/>
      <c r="P63" s="1218"/>
    </row>
    <row r="64" spans="1:16" ht="13.5" customHeight="1" x14ac:dyDescent="0.2">
      <c r="A64" s="130"/>
      <c r="B64" s="132"/>
      <c r="C64" s="132"/>
      <c r="D64" s="132"/>
      <c r="E64" s="132"/>
      <c r="F64" s="132"/>
      <c r="G64" s="132"/>
      <c r="H64" s="132"/>
      <c r="I64" s="132"/>
      <c r="J64" s="132"/>
      <c r="K64" s="1534">
        <v>43739</v>
      </c>
      <c r="L64" s="1534"/>
      <c r="M64" s="1534"/>
      <c r="N64" s="1534"/>
      <c r="O64" s="234">
        <v>17</v>
      </c>
      <c r="P64" s="1219"/>
    </row>
  </sheetData>
  <mergeCells count="16">
    <mergeCell ref="C35:D35"/>
    <mergeCell ref="B1:F1"/>
    <mergeCell ref="B2:D2"/>
    <mergeCell ref="I2:M2"/>
    <mergeCell ref="C4:N4"/>
    <mergeCell ref="C6:D6"/>
    <mergeCell ref="C7:D8"/>
    <mergeCell ref="F7:G7"/>
    <mergeCell ref="L7:M7"/>
    <mergeCell ref="C9:D9"/>
    <mergeCell ref="C33:N33"/>
    <mergeCell ref="C36:D37"/>
    <mergeCell ref="L36:M36"/>
    <mergeCell ref="C38:D38"/>
    <mergeCell ref="C62:I62"/>
    <mergeCell ref="K64:N64"/>
  </mergeCells>
  <hyperlinks>
    <hyperlink ref="K63" r:id="rId1" display=" http://www.gep.msess.gov.pt/"/>
  </hyperlinks>
  <printOptions horizontalCentered="1"/>
  <pageMargins left="0.15748031496062992" right="0.15748031496062992" top="0.19685039370078741" bottom="0.19685039370078741" header="0" footer="0"/>
  <pageSetup paperSize="9" scale="96" orientation="portrait" r:id="rId2"/>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pageSetUpPr fitToPage="1"/>
  </sheetPr>
  <dimension ref="A1:AO72"/>
  <sheetViews>
    <sheetView zoomScaleNormal="100" workbookViewId="0"/>
  </sheetViews>
  <sheetFormatPr defaultRowHeight="12.75" x14ac:dyDescent="0.2"/>
  <cols>
    <col min="1" max="1" width="1" style="363" customWidth="1"/>
    <col min="2" max="2" width="2.5703125" style="363" customWidth="1"/>
    <col min="3" max="3" width="2" style="363" customWidth="1"/>
    <col min="4" max="4" width="14" style="363" customWidth="1"/>
    <col min="5" max="10" width="7" style="363" customWidth="1"/>
    <col min="11" max="11" width="8.140625" style="363" customWidth="1"/>
    <col min="12" max="12" width="28.42578125" style="363" customWidth="1"/>
    <col min="13" max="13" width="2.5703125" style="363" customWidth="1"/>
    <col min="14" max="14" width="1" style="363" customWidth="1"/>
    <col min="15" max="29" width="9.140625" style="363"/>
    <col min="30" max="30" width="15.140625" style="363" customWidth="1"/>
    <col min="31" max="34" width="6.42578125" style="363" customWidth="1"/>
    <col min="35" max="36" width="2.140625" style="363" customWidth="1"/>
    <col min="37" max="38" width="6.42578125" style="363" customWidth="1"/>
    <col min="39" max="39" width="15.140625" style="363" customWidth="1"/>
    <col min="40" max="41" width="6.42578125" style="363" customWidth="1"/>
    <col min="42" max="16384" width="9.140625" style="363"/>
  </cols>
  <sheetData>
    <row r="1" spans="1:41" ht="13.5" customHeight="1" x14ac:dyDescent="0.2">
      <c r="A1" s="358"/>
      <c r="B1" s="362"/>
      <c r="C1" s="362"/>
      <c r="D1" s="362"/>
      <c r="E1" s="362"/>
      <c r="F1" s="359"/>
      <c r="G1" s="359"/>
      <c r="H1" s="359"/>
      <c r="I1" s="359"/>
      <c r="J1" s="359"/>
      <c r="K1" s="359"/>
      <c r="L1" s="1583" t="s">
        <v>325</v>
      </c>
      <c r="M1" s="1583"/>
      <c r="N1" s="358"/>
    </row>
    <row r="2" spans="1:41" ht="6" customHeight="1" x14ac:dyDescent="0.2">
      <c r="A2" s="358"/>
      <c r="B2" s="1584"/>
      <c r="C2" s="1585"/>
      <c r="D2" s="1585"/>
      <c r="E2" s="474"/>
      <c r="F2" s="474"/>
      <c r="G2" s="474"/>
      <c r="H2" s="474"/>
      <c r="I2" s="474"/>
      <c r="J2" s="474"/>
      <c r="K2" s="474"/>
      <c r="L2" s="409"/>
      <c r="M2" s="368"/>
      <c r="N2" s="358"/>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row>
    <row r="3" spans="1:41" ht="11.25" customHeight="1" thickBot="1" x14ac:dyDescent="0.25">
      <c r="A3" s="358"/>
      <c r="B3" s="421"/>
      <c r="C3" s="368"/>
      <c r="D3" s="368"/>
      <c r="E3" s="368"/>
      <c r="F3" s="368"/>
      <c r="G3" s="368"/>
      <c r="H3" s="368"/>
      <c r="I3" s="368"/>
      <c r="J3" s="368"/>
      <c r="K3" s="368"/>
      <c r="L3" s="525" t="s">
        <v>72</v>
      </c>
      <c r="M3" s="368"/>
      <c r="N3" s="358"/>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row>
    <row r="4" spans="1:41" s="372" customFormat="1" ht="13.5" customHeight="1" thickBot="1" x14ac:dyDescent="0.25">
      <c r="A4" s="370"/>
      <c r="B4" s="520"/>
      <c r="C4" s="1586" t="s">
        <v>131</v>
      </c>
      <c r="D4" s="1587"/>
      <c r="E4" s="1587"/>
      <c r="F4" s="1587"/>
      <c r="G4" s="1587"/>
      <c r="H4" s="1587"/>
      <c r="I4" s="1587"/>
      <c r="J4" s="1587"/>
      <c r="K4" s="1587"/>
      <c r="L4" s="1588"/>
      <c r="M4" s="368"/>
      <c r="N4" s="370"/>
      <c r="O4" s="581"/>
      <c r="P4" s="581"/>
      <c r="Q4" s="581"/>
      <c r="R4" s="581"/>
      <c r="S4" s="581"/>
      <c r="T4" s="581"/>
      <c r="U4" s="581"/>
      <c r="V4" s="581"/>
      <c r="W4" s="581"/>
      <c r="X4" s="581"/>
      <c r="Y4" s="581"/>
      <c r="Z4" s="581"/>
      <c r="AA4" s="581"/>
      <c r="AB4" s="581"/>
      <c r="AC4" s="581"/>
      <c r="AD4" s="668"/>
      <c r="AE4" s="668"/>
      <c r="AF4" s="668"/>
      <c r="AG4" s="668"/>
      <c r="AH4" s="668"/>
      <c r="AI4" s="668"/>
      <c r="AJ4" s="668"/>
      <c r="AK4" s="668"/>
      <c r="AL4" s="668"/>
      <c r="AM4" s="668"/>
      <c r="AN4" s="668"/>
      <c r="AO4" s="668"/>
    </row>
    <row r="5" spans="1:41" s="674" customFormat="1" x14ac:dyDescent="0.2">
      <c r="B5" s="675"/>
      <c r="C5" s="1546" t="s">
        <v>132</v>
      </c>
      <c r="D5" s="1546"/>
      <c r="E5" s="529"/>
      <c r="F5" s="458"/>
      <c r="G5" s="458"/>
      <c r="H5" s="458"/>
      <c r="I5" s="458"/>
      <c r="J5" s="458"/>
      <c r="K5" s="458"/>
      <c r="L5" s="410"/>
      <c r="M5" s="410"/>
      <c r="N5" s="678"/>
      <c r="O5" s="676"/>
      <c r="P5" s="676"/>
      <c r="Q5" s="676"/>
      <c r="R5" s="676"/>
      <c r="S5" s="676"/>
      <c r="T5" s="676"/>
      <c r="U5" s="676"/>
      <c r="V5" s="676"/>
      <c r="W5" s="676"/>
      <c r="X5" s="676"/>
      <c r="Y5" s="676"/>
      <c r="Z5" s="676"/>
      <c r="AA5" s="676"/>
      <c r="AB5" s="676"/>
      <c r="AC5" s="676"/>
      <c r="AD5" s="677"/>
      <c r="AE5" s="677"/>
      <c r="AF5" s="677"/>
      <c r="AG5" s="677"/>
      <c r="AH5" s="677"/>
      <c r="AI5" s="677"/>
      <c r="AJ5" s="677"/>
      <c r="AK5" s="677"/>
      <c r="AL5" s="677"/>
      <c r="AM5" s="677"/>
      <c r="AO5" s="677"/>
    </row>
    <row r="6" spans="1:41" ht="13.5" customHeight="1" x14ac:dyDescent="0.2">
      <c r="A6" s="358"/>
      <c r="B6" s="421"/>
      <c r="C6" s="1546"/>
      <c r="D6" s="1546"/>
      <c r="E6" s="1591">
        <v>2019</v>
      </c>
      <c r="F6" s="1591"/>
      <c r="G6" s="1591"/>
      <c r="H6" s="1591"/>
      <c r="I6" s="1591"/>
      <c r="J6" s="1591"/>
      <c r="K6" s="1589" t="str">
        <f xml:space="preserve"> CONCATENATE("valor médio de ",J7,E6)</f>
        <v>valor médio de set.2019</v>
      </c>
      <c r="L6" s="458"/>
      <c r="M6" s="410"/>
      <c r="N6" s="524"/>
      <c r="O6" s="420"/>
      <c r="P6" s="1736"/>
      <c r="Q6" s="420"/>
      <c r="R6" s="420"/>
      <c r="S6" s="420"/>
      <c r="T6" s="420"/>
      <c r="U6" s="420"/>
      <c r="V6" s="420"/>
      <c r="W6" s="420"/>
      <c r="X6" s="420"/>
      <c r="Y6" s="420"/>
      <c r="Z6" s="420"/>
      <c r="AA6" s="420"/>
      <c r="AB6" s="420"/>
      <c r="AC6" s="420"/>
      <c r="AD6" s="669"/>
      <c r="AE6" s="680" t="s">
        <v>338</v>
      </c>
      <c r="AF6" s="680"/>
      <c r="AG6" s="680" t="s">
        <v>339</v>
      </c>
      <c r="AH6" s="680"/>
      <c r="AI6" s="669"/>
      <c r="AJ6" s="669"/>
      <c r="AK6" s="669"/>
      <c r="AL6" s="669"/>
      <c r="AM6" s="669"/>
      <c r="AN6" s="681" t="str">
        <f>VLOOKUP(AI8,AJ8:AK9,2,FALSE)</f>
        <v>família</v>
      </c>
      <c r="AO6" s="680"/>
    </row>
    <row r="7" spans="1:41" ht="14.25" customHeight="1" x14ac:dyDescent="0.2">
      <c r="A7" s="358"/>
      <c r="B7" s="421"/>
      <c r="C7" s="398"/>
      <c r="D7" s="398"/>
      <c r="E7" s="1034" t="s">
        <v>101</v>
      </c>
      <c r="F7" s="943" t="s">
        <v>100</v>
      </c>
      <c r="G7" s="943" t="s">
        <v>99</v>
      </c>
      <c r="H7" s="943" t="s">
        <v>98</v>
      </c>
      <c r="I7" s="943" t="s">
        <v>97</v>
      </c>
      <c r="J7" s="1124" t="s">
        <v>96</v>
      </c>
      <c r="K7" s="1590" t="e">
        <f xml:space="preserve"> CONCATENATE("valor médio de ",#REF!,#REF!)</f>
        <v>#REF!</v>
      </c>
      <c r="L7" s="410"/>
      <c r="M7" s="456"/>
      <c r="N7" s="524"/>
      <c r="O7" s="420"/>
      <c r="P7" s="420"/>
      <c r="Q7" s="420"/>
      <c r="R7" s="420"/>
      <c r="S7" s="420"/>
      <c r="T7" s="420"/>
      <c r="U7" s="420"/>
      <c r="V7" s="420"/>
      <c r="W7" s="420"/>
      <c r="X7" s="420"/>
      <c r="Y7" s="420"/>
      <c r="Z7" s="420"/>
      <c r="AA7" s="420"/>
      <c r="AB7" s="420"/>
      <c r="AC7" s="420"/>
      <c r="AD7" s="669"/>
      <c r="AE7" s="670" t="s">
        <v>340</v>
      </c>
      <c r="AF7" s="669" t="s">
        <v>67</v>
      </c>
      <c r="AG7" s="670" t="s">
        <v>340</v>
      </c>
      <c r="AH7" s="669" t="s">
        <v>67</v>
      </c>
      <c r="AI7" s="671"/>
      <c r="AJ7" s="669"/>
      <c r="AK7" s="669"/>
      <c r="AL7" s="669"/>
      <c r="AM7" s="669"/>
      <c r="AN7" s="670" t="s">
        <v>340</v>
      </c>
      <c r="AO7" s="669" t="s">
        <v>67</v>
      </c>
    </row>
    <row r="8" spans="1:41" s="624" customFormat="1" x14ac:dyDescent="0.2">
      <c r="A8" s="620"/>
      <c r="B8" s="621"/>
      <c r="C8" s="622" t="s">
        <v>67</v>
      </c>
      <c r="D8" s="623"/>
      <c r="E8" s="338">
        <v>100512</v>
      </c>
      <c r="F8" s="338">
        <v>99901</v>
      </c>
      <c r="G8" s="338">
        <v>99049</v>
      </c>
      <c r="H8" s="338">
        <v>98222</v>
      </c>
      <c r="I8" s="338">
        <v>97180</v>
      </c>
      <c r="J8" s="338">
        <v>96587</v>
      </c>
      <c r="K8" s="682">
        <v>260.181256991341</v>
      </c>
      <c r="L8" s="625"/>
      <c r="M8" s="626"/>
      <c r="N8" s="620"/>
      <c r="O8" s="714"/>
      <c r="P8" s="713"/>
      <c r="Q8" s="714"/>
      <c r="R8" s="714"/>
      <c r="S8" s="627"/>
      <c r="T8" s="627"/>
      <c r="U8" s="627"/>
      <c r="V8" s="627"/>
      <c r="W8" s="627"/>
      <c r="X8" s="627"/>
      <c r="Y8" s="627"/>
      <c r="Z8" s="627"/>
      <c r="AA8" s="627"/>
      <c r="AB8" s="627"/>
      <c r="AC8" s="627"/>
      <c r="AD8" s="668" t="str">
        <f>+C9</f>
        <v>Aveiro</v>
      </c>
      <c r="AE8" s="672">
        <f>+K9</f>
        <v>261.808943156167</v>
      </c>
      <c r="AF8" s="672">
        <f>+$K$8</f>
        <v>260.181256991341</v>
      </c>
      <c r="AG8" s="672">
        <f>+K46</f>
        <v>125.904962005329</v>
      </c>
      <c r="AH8" s="672">
        <f t="shared" ref="AH8:AH27" si="0">+$K$45</f>
        <v>117.295386626821</v>
      </c>
      <c r="AI8" s="668">
        <v>1</v>
      </c>
      <c r="AJ8" s="668">
        <v>1</v>
      </c>
      <c r="AK8" s="668" t="s">
        <v>338</v>
      </c>
      <c r="AL8" s="668"/>
      <c r="AM8" s="668" t="str">
        <f>+AD8</f>
        <v>Aveiro</v>
      </c>
      <c r="AN8" s="673">
        <f>INDEX($AD$7:$AH$27,MATCH($AM8,$AD$7:$AD$27,0),MATCH(AN$7,$AD$7:$AH$7,0)+2*($AI$8-1))</f>
        <v>261.808943156167</v>
      </c>
      <c r="AO8" s="673">
        <f>INDEX($AD$7:$AH$27,MATCH($AM8,$AD$7:$AD$27,0),MATCH(AO$7,$AD$7:$AH$7,0)+2*($AI$8-1))</f>
        <v>260.181256991341</v>
      </c>
    </row>
    <row r="9" spans="1:41" x14ac:dyDescent="0.2">
      <c r="A9" s="358"/>
      <c r="B9" s="421"/>
      <c r="C9" s="94" t="s">
        <v>61</v>
      </c>
      <c r="D9" s="366"/>
      <c r="E9" s="305">
        <v>4891</v>
      </c>
      <c r="F9" s="305">
        <v>4929</v>
      </c>
      <c r="G9" s="305">
        <v>4967</v>
      </c>
      <c r="H9" s="305">
        <v>4957</v>
      </c>
      <c r="I9" s="305">
        <v>4892</v>
      </c>
      <c r="J9" s="305">
        <v>4873</v>
      </c>
      <c r="K9" s="683">
        <v>261.808943156167</v>
      </c>
      <c r="L9" s="410"/>
      <c r="M9" s="456"/>
      <c r="N9" s="358"/>
      <c r="O9" s="420"/>
      <c r="P9" s="420"/>
      <c r="Q9" s="420"/>
      <c r="R9" s="420"/>
      <c r="S9" s="420"/>
      <c r="T9" s="420"/>
      <c r="U9" s="420"/>
      <c r="V9" s="420"/>
      <c r="W9" s="420"/>
      <c r="X9" s="420"/>
      <c r="Y9" s="420"/>
      <c r="Z9" s="420"/>
      <c r="AA9" s="420"/>
      <c r="AB9" s="420"/>
      <c r="AC9" s="420"/>
      <c r="AD9" s="668" t="str">
        <f t="shared" ref="AD9:AD26" si="1">+C10</f>
        <v>Beja</v>
      </c>
      <c r="AE9" s="672">
        <f t="shared" ref="AE9:AE26" si="2">+K10</f>
        <v>339.530949173301</v>
      </c>
      <c r="AF9" s="672">
        <f t="shared" ref="AF9:AF27" si="3">+$K$8</f>
        <v>260.181256991341</v>
      </c>
      <c r="AG9" s="672">
        <f t="shared" ref="AG9:AG26" si="4">+K47</f>
        <v>118.270912969283</v>
      </c>
      <c r="AH9" s="672">
        <f t="shared" si="0"/>
        <v>117.295386626821</v>
      </c>
      <c r="AI9" s="669"/>
      <c r="AJ9" s="669">
        <v>2</v>
      </c>
      <c r="AK9" s="669" t="s">
        <v>339</v>
      </c>
      <c r="AL9" s="669"/>
      <c r="AM9" s="668" t="str">
        <f t="shared" ref="AM9:AM27" si="5">+AD9</f>
        <v>Beja</v>
      </c>
      <c r="AN9" s="673">
        <f t="shared" ref="AN9:AO27" si="6">INDEX($AD$7:$AH$27,MATCH($AM9,$AD$7:$AD$27,0),MATCH(AN$7,$AD$7:$AH$7,0)+2*($AI$8-1))</f>
        <v>339.530949173301</v>
      </c>
      <c r="AO9" s="673">
        <f t="shared" si="6"/>
        <v>260.181256991341</v>
      </c>
    </row>
    <row r="10" spans="1:41" x14ac:dyDescent="0.2">
      <c r="A10" s="358"/>
      <c r="B10" s="421"/>
      <c r="C10" s="94" t="s">
        <v>54</v>
      </c>
      <c r="D10" s="366"/>
      <c r="E10" s="305">
        <v>1728</v>
      </c>
      <c r="F10" s="305">
        <v>1691</v>
      </c>
      <c r="G10" s="305">
        <v>1702</v>
      </c>
      <c r="H10" s="305">
        <v>1675</v>
      </c>
      <c r="I10" s="305">
        <v>1661</v>
      </c>
      <c r="J10" s="305">
        <v>1633</v>
      </c>
      <c r="K10" s="683">
        <v>339.530949173301</v>
      </c>
      <c r="L10" s="410"/>
      <c r="M10" s="456"/>
      <c r="N10" s="358"/>
      <c r="O10" s="420"/>
      <c r="P10" s="420"/>
      <c r="Q10" s="420"/>
      <c r="R10" s="420"/>
      <c r="S10" s="420"/>
      <c r="T10" s="420"/>
      <c r="U10" s="420"/>
      <c r="V10" s="420"/>
      <c r="W10" s="420"/>
      <c r="X10" s="420"/>
      <c r="Y10" s="420"/>
      <c r="Z10" s="420"/>
      <c r="AA10" s="420"/>
      <c r="AB10" s="420"/>
      <c r="AC10" s="420"/>
      <c r="AD10" s="668" t="str">
        <f t="shared" si="1"/>
        <v>Braga</v>
      </c>
      <c r="AE10" s="672">
        <f t="shared" si="2"/>
        <v>251.659052598226</v>
      </c>
      <c r="AF10" s="672">
        <f t="shared" si="3"/>
        <v>260.181256991341</v>
      </c>
      <c r="AG10" s="672">
        <f t="shared" si="4"/>
        <v>123.23288906128801</v>
      </c>
      <c r="AH10" s="672">
        <f t="shared" si="0"/>
        <v>117.295386626821</v>
      </c>
      <c r="AI10" s="669"/>
      <c r="AJ10" s="669"/>
      <c r="AK10" s="669"/>
      <c r="AL10" s="669"/>
      <c r="AM10" s="668" t="str">
        <f t="shared" si="5"/>
        <v>Braga</v>
      </c>
      <c r="AN10" s="673">
        <f t="shared" si="6"/>
        <v>251.659052598226</v>
      </c>
      <c r="AO10" s="673">
        <f t="shared" si="6"/>
        <v>260.181256991341</v>
      </c>
    </row>
    <row r="11" spans="1:41" x14ac:dyDescent="0.2">
      <c r="A11" s="358"/>
      <c r="B11" s="421"/>
      <c r="C11" s="94" t="s">
        <v>63</v>
      </c>
      <c r="D11" s="366"/>
      <c r="E11" s="305">
        <v>3302</v>
      </c>
      <c r="F11" s="305">
        <v>3273</v>
      </c>
      <c r="G11" s="305">
        <v>3241</v>
      </c>
      <c r="H11" s="305">
        <v>3195</v>
      </c>
      <c r="I11" s="305">
        <v>3156</v>
      </c>
      <c r="J11" s="305">
        <v>3158</v>
      </c>
      <c r="K11" s="683">
        <v>251.659052598226</v>
      </c>
      <c r="L11" s="410"/>
      <c r="M11" s="456"/>
      <c r="N11" s="358"/>
      <c r="O11" s="420"/>
      <c r="P11" s="420"/>
      <c r="Q11" s="420"/>
      <c r="R11" s="420"/>
      <c r="S11" s="420"/>
      <c r="T11" s="420"/>
      <c r="U11" s="420"/>
      <c r="V11" s="420"/>
      <c r="W11" s="420"/>
      <c r="X11" s="420"/>
      <c r="Y11" s="420"/>
      <c r="Z11" s="420"/>
      <c r="AA11" s="420"/>
      <c r="AB11" s="420"/>
      <c r="AC11" s="420"/>
      <c r="AD11" s="668" t="str">
        <f t="shared" si="1"/>
        <v>Bragança</v>
      </c>
      <c r="AE11" s="672">
        <f t="shared" si="2"/>
        <v>284.47581589958202</v>
      </c>
      <c r="AF11" s="672">
        <f t="shared" si="3"/>
        <v>260.181256991341</v>
      </c>
      <c r="AG11" s="672">
        <f t="shared" si="4"/>
        <v>123.337360544218</v>
      </c>
      <c r="AH11" s="672">
        <f t="shared" si="0"/>
        <v>117.295386626821</v>
      </c>
      <c r="AI11" s="669"/>
      <c r="AJ11" s="669"/>
      <c r="AK11" s="669"/>
      <c r="AL11" s="669"/>
      <c r="AM11" s="668" t="str">
        <f t="shared" si="5"/>
        <v>Bragança</v>
      </c>
      <c r="AN11" s="673">
        <f t="shared" si="6"/>
        <v>284.47581589958202</v>
      </c>
      <c r="AO11" s="673">
        <f t="shared" si="6"/>
        <v>260.181256991341</v>
      </c>
    </row>
    <row r="12" spans="1:41" x14ac:dyDescent="0.2">
      <c r="A12" s="358"/>
      <c r="B12" s="421"/>
      <c r="C12" s="94" t="s">
        <v>65</v>
      </c>
      <c r="D12" s="366"/>
      <c r="E12" s="305">
        <v>1025</v>
      </c>
      <c r="F12" s="305">
        <v>1032</v>
      </c>
      <c r="G12" s="305">
        <v>1016</v>
      </c>
      <c r="H12" s="305">
        <v>984</v>
      </c>
      <c r="I12" s="305">
        <v>960</v>
      </c>
      <c r="J12" s="305">
        <v>959</v>
      </c>
      <c r="K12" s="683">
        <v>284.47581589958202</v>
      </c>
      <c r="L12" s="410"/>
      <c r="M12" s="456"/>
      <c r="N12" s="358"/>
      <c r="AD12" s="668" t="str">
        <f t="shared" si="1"/>
        <v>Castelo Branco</v>
      </c>
      <c r="AE12" s="672">
        <f t="shared" si="2"/>
        <v>266.28218513853898</v>
      </c>
      <c r="AF12" s="672">
        <f t="shared" si="3"/>
        <v>260.181256991341</v>
      </c>
      <c r="AG12" s="672">
        <f t="shared" si="4"/>
        <v>122.56698840579701</v>
      </c>
      <c r="AH12" s="672">
        <f t="shared" si="0"/>
        <v>117.295386626821</v>
      </c>
      <c r="AI12" s="671"/>
      <c r="AJ12" s="671"/>
      <c r="AK12" s="671"/>
      <c r="AL12" s="671"/>
      <c r="AM12" s="668" t="str">
        <f t="shared" si="5"/>
        <v>Castelo Branco</v>
      </c>
      <c r="AN12" s="673">
        <f t="shared" si="6"/>
        <v>266.28218513853898</v>
      </c>
      <c r="AO12" s="673">
        <f t="shared" si="6"/>
        <v>260.181256991341</v>
      </c>
    </row>
    <row r="13" spans="1:41" x14ac:dyDescent="0.2">
      <c r="A13" s="358"/>
      <c r="B13" s="421"/>
      <c r="C13" s="94" t="s">
        <v>74</v>
      </c>
      <c r="D13" s="366"/>
      <c r="E13" s="305">
        <v>1662</v>
      </c>
      <c r="F13" s="305">
        <v>1625</v>
      </c>
      <c r="G13" s="305">
        <v>1613</v>
      </c>
      <c r="H13" s="305">
        <v>1592</v>
      </c>
      <c r="I13" s="305">
        <v>1589</v>
      </c>
      <c r="J13" s="305">
        <v>1590</v>
      </c>
      <c r="K13" s="683">
        <v>266.28218513853898</v>
      </c>
      <c r="L13" s="410"/>
      <c r="M13" s="456"/>
      <c r="N13" s="358"/>
      <c r="AD13" s="668" t="str">
        <f t="shared" si="1"/>
        <v>Coimbra</v>
      </c>
      <c r="AE13" s="672">
        <f t="shared" si="2"/>
        <v>232.342905447714</v>
      </c>
      <c r="AF13" s="672">
        <f t="shared" si="3"/>
        <v>260.181256991341</v>
      </c>
      <c r="AG13" s="672">
        <f t="shared" si="4"/>
        <v>131.57858865248201</v>
      </c>
      <c r="AH13" s="672">
        <f t="shared" si="0"/>
        <v>117.295386626821</v>
      </c>
      <c r="AI13" s="671"/>
      <c r="AJ13" s="671"/>
      <c r="AK13" s="671"/>
      <c r="AL13" s="671"/>
      <c r="AM13" s="668" t="str">
        <f t="shared" si="5"/>
        <v>Coimbra</v>
      </c>
      <c r="AN13" s="673">
        <f t="shared" si="6"/>
        <v>232.342905447714</v>
      </c>
      <c r="AO13" s="673">
        <f t="shared" si="6"/>
        <v>260.181256991341</v>
      </c>
    </row>
    <row r="14" spans="1:41" x14ac:dyDescent="0.2">
      <c r="A14" s="358"/>
      <c r="B14" s="421"/>
      <c r="C14" s="94" t="s">
        <v>60</v>
      </c>
      <c r="D14" s="366"/>
      <c r="E14" s="305">
        <v>3387</v>
      </c>
      <c r="F14" s="305">
        <v>3387</v>
      </c>
      <c r="G14" s="305">
        <v>3341</v>
      </c>
      <c r="H14" s="305">
        <v>3319</v>
      </c>
      <c r="I14" s="305">
        <v>3259</v>
      </c>
      <c r="J14" s="305">
        <v>3195</v>
      </c>
      <c r="K14" s="683">
        <v>232.342905447714</v>
      </c>
      <c r="L14" s="410"/>
      <c r="M14" s="456"/>
      <c r="N14" s="358"/>
      <c r="AD14" s="668" t="str">
        <f t="shared" si="1"/>
        <v>Évora</v>
      </c>
      <c r="AE14" s="672">
        <f t="shared" si="2"/>
        <v>293.46236492471201</v>
      </c>
      <c r="AF14" s="672">
        <f t="shared" si="3"/>
        <v>260.181256991341</v>
      </c>
      <c r="AG14" s="672">
        <f t="shared" si="4"/>
        <v>112.38772388059699</v>
      </c>
      <c r="AH14" s="672">
        <f t="shared" si="0"/>
        <v>117.295386626821</v>
      </c>
      <c r="AI14" s="671"/>
      <c r="AJ14" s="671"/>
      <c r="AK14" s="671"/>
      <c r="AL14" s="671"/>
      <c r="AM14" s="668" t="str">
        <f t="shared" si="5"/>
        <v>Évora</v>
      </c>
      <c r="AN14" s="673">
        <f t="shared" si="6"/>
        <v>293.46236492471201</v>
      </c>
      <c r="AO14" s="673">
        <f t="shared" si="6"/>
        <v>260.181256991341</v>
      </c>
    </row>
    <row r="15" spans="1:41" x14ac:dyDescent="0.2">
      <c r="A15" s="358"/>
      <c r="B15" s="421"/>
      <c r="C15" s="94" t="s">
        <v>55</v>
      </c>
      <c r="D15" s="366"/>
      <c r="E15" s="305">
        <v>1235</v>
      </c>
      <c r="F15" s="305">
        <v>1224</v>
      </c>
      <c r="G15" s="305">
        <v>1208</v>
      </c>
      <c r="H15" s="305">
        <v>1192</v>
      </c>
      <c r="I15" s="305">
        <v>1135</v>
      </c>
      <c r="J15" s="305">
        <v>1129</v>
      </c>
      <c r="K15" s="683">
        <v>293.46236492471201</v>
      </c>
      <c r="L15" s="410"/>
      <c r="M15" s="456"/>
      <c r="N15" s="358"/>
      <c r="AD15" s="668" t="str">
        <f t="shared" si="1"/>
        <v>Faro</v>
      </c>
      <c r="AE15" s="672">
        <f t="shared" si="2"/>
        <v>276.63883759274501</v>
      </c>
      <c r="AF15" s="672">
        <f t="shared" si="3"/>
        <v>260.181256991341</v>
      </c>
      <c r="AG15" s="672">
        <f t="shared" si="4"/>
        <v>123.504935590725</v>
      </c>
      <c r="AH15" s="672">
        <f t="shared" si="0"/>
        <v>117.295386626821</v>
      </c>
      <c r="AI15" s="671"/>
      <c r="AJ15" s="671"/>
      <c r="AK15" s="671"/>
      <c r="AL15" s="671"/>
      <c r="AM15" s="668" t="str">
        <f t="shared" si="5"/>
        <v>Faro</v>
      </c>
      <c r="AN15" s="673">
        <f t="shared" si="6"/>
        <v>276.63883759274501</v>
      </c>
      <c r="AO15" s="673">
        <f t="shared" si="6"/>
        <v>260.181256991341</v>
      </c>
    </row>
    <row r="16" spans="1:41" x14ac:dyDescent="0.2">
      <c r="A16" s="358"/>
      <c r="B16" s="421"/>
      <c r="C16" s="94" t="s">
        <v>73</v>
      </c>
      <c r="D16" s="366"/>
      <c r="E16" s="305">
        <v>2648</v>
      </c>
      <c r="F16" s="305">
        <v>2630</v>
      </c>
      <c r="G16" s="305">
        <v>2626</v>
      </c>
      <c r="H16" s="305">
        <v>2563</v>
      </c>
      <c r="I16" s="305">
        <v>2487</v>
      </c>
      <c r="J16" s="305">
        <v>2429</v>
      </c>
      <c r="K16" s="683">
        <v>276.63883759274501</v>
      </c>
      <c r="L16" s="410"/>
      <c r="M16" s="456"/>
      <c r="N16" s="358"/>
      <c r="AD16" s="668" t="str">
        <f t="shared" si="1"/>
        <v>Guarda</v>
      </c>
      <c r="AE16" s="672">
        <f t="shared" si="2"/>
        <v>274.19244186046501</v>
      </c>
      <c r="AF16" s="672">
        <f t="shared" si="3"/>
        <v>260.181256991341</v>
      </c>
      <c r="AG16" s="672">
        <f t="shared" si="4"/>
        <v>121.415115851416</v>
      </c>
      <c r="AH16" s="672">
        <f t="shared" si="0"/>
        <v>117.295386626821</v>
      </c>
      <c r="AI16" s="671"/>
      <c r="AJ16" s="671"/>
      <c r="AK16" s="671"/>
      <c r="AL16" s="671"/>
      <c r="AM16" s="668" t="str">
        <f t="shared" si="5"/>
        <v>Guarda</v>
      </c>
      <c r="AN16" s="673">
        <f t="shared" si="6"/>
        <v>274.19244186046501</v>
      </c>
      <c r="AO16" s="673">
        <f t="shared" si="6"/>
        <v>260.181256991341</v>
      </c>
    </row>
    <row r="17" spans="1:41" x14ac:dyDescent="0.2">
      <c r="A17" s="358"/>
      <c r="B17" s="421"/>
      <c r="C17" s="94" t="s">
        <v>75</v>
      </c>
      <c r="D17" s="366"/>
      <c r="E17" s="305">
        <v>1244</v>
      </c>
      <c r="F17" s="305">
        <v>1226</v>
      </c>
      <c r="G17" s="305">
        <v>1186</v>
      </c>
      <c r="H17" s="305">
        <v>1196</v>
      </c>
      <c r="I17" s="305">
        <v>1217</v>
      </c>
      <c r="J17" s="305">
        <v>1204</v>
      </c>
      <c r="K17" s="683">
        <v>274.19244186046501</v>
      </c>
      <c r="L17" s="410"/>
      <c r="M17" s="456"/>
      <c r="N17" s="358"/>
      <c r="AD17" s="668" t="str">
        <f t="shared" si="1"/>
        <v>Leiria</v>
      </c>
      <c r="AE17" s="672">
        <f t="shared" si="2"/>
        <v>252.27467194570099</v>
      </c>
      <c r="AF17" s="672">
        <f t="shared" si="3"/>
        <v>260.181256991341</v>
      </c>
      <c r="AG17" s="672">
        <f t="shared" si="4"/>
        <v>123.551695290859</v>
      </c>
      <c r="AH17" s="672">
        <f t="shared" si="0"/>
        <v>117.295386626821</v>
      </c>
      <c r="AI17" s="671"/>
      <c r="AJ17" s="671"/>
      <c r="AK17" s="671"/>
      <c r="AL17" s="671"/>
      <c r="AM17" s="668" t="str">
        <f t="shared" si="5"/>
        <v>Leiria</v>
      </c>
      <c r="AN17" s="673">
        <f t="shared" si="6"/>
        <v>252.27467194570099</v>
      </c>
      <c r="AO17" s="673">
        <f t="shared" si="6"/>
        <v>260.181256991341</v>
      </c>
    </row>
    <row r="18" spans="1:41" x14ac:dyDescent="0.2">
      <c r="A18" s="358"/>
      <c r="B18" s="421"/>
      <c r="C18" s="94" t="s">
        <v>59</v>
      </c>
      <c r="D18" s="366"/>
      <c r="E18" s="305">
        <v>1904</v>
      </c>
      <c r="F18" s="305">
        <v>1888</v>
      </c>
      <c r="G18" s="305">
        <v>1870</v>
      </c>
      <c r="H18" s="305">
        <v>1832</v>
      </c>
      <c r="I18" s="305">
        <v>1783</v>
      </c>
      <c r="J18" s="305">
        <v>1771</v>
      </c>
      <c r="K18" s="683">
        <v>252.27467194570099</v>
      </c>
      <c r="L18" s="410"/>
      <c r="M18" s="456"/>
      <c r="N18" s="358"/>
      <c r="AD18" s="668" t="str">
        <f t="shared" si="1"/>
        <v>Lisboa</v>
      </c>
      <c r="AE18" s="672">
        <f t="shared" si="2"/>
        <v>263.835237070186</v>
      </c>
      <c r="AF18" s="672">
        <f t="shared" si="3"/>
        <v>260.181256991341</v>
      </c>
      <c r="AG18" s="672">
        <f t="shared" si="4"/>
        <v>119.266688176999</v>
      </c>
      <c r="AH18" s="672">
        <f t="shared" si="0"/>
        <v>117.295386626821</v>
      </c>
      <c r="AI18" s="671"/>
      <c r="AJ18" s="671"/>
      <c r="AK18" s="671"/>
      <c r="AL18" s="671"/>
      <c r="AM18" s="668" t="str">
        <f t="shared" si="5"/>
        <v>Lisboa</v>
      </c>
      <c r="AN18" s="673">
        <f t="shared" si="6"/>
        <v>263.835237070186</v>
      </c>
      <c r="AO18" s="673">
        <f t="shared" si="6"/>
        <v>260.181256991341</v>
      </c>
    </row>
    <row r="19" spans="1:41" x14ac:dyDescent="0.2">
      <c r="A19" s="358"/>
      <c r="B19" s="421"/>
      <c r="C19" s="94" t="s">
        <v>58</v>
      </c>
      <c r="D19" s="366"/>
      <c r="E19" s="305">
        <v>18336</v>
      </c>
      <c r="F19" s="305">
        <v>18170</v>
      </c>
      <c r="G19" s="305">
        <v>18049</v>
      </c>
      <c r="H19" s="305">
        <v>17944</v>
      </c>
      <c r="I19" s="305">
        <v>17826</v>
      </c>
      <c r="J19" s="305">
        <v>17662</v>
      </c>
      <c r="K19" s="683">
        <v>263.835237070186</v>
      </c>
      <c r="L19" s="410"/>
      <c r="M19" s="456"/>
      <c r="N19" s="358"/>
      <c r="AD19" s="668" t="str">
        <f t="shared" si="1"/>
        <v>Portalegre</v>
      </c>
      <c r="AE19" s="672">
        <f t="shared" si="2"/>
        <v>314.31919823788502</v>
      </c>
      <c r="AF19" s="672">
        <f t="shared" si="3"/>
        <v>260.181256991341</v>
      </c>
      <c r="AG19" s="672">
        <f t="shared" si="4"/>
        <v>118.561744765703</v>
      </c>
      <c r="AH19" s="672">
        <f t="shared" si="0"/>
        <v>117.295386626821</v>
      </c>
      <c r="AI19" s="671"/>
      <c r="AJ19" s="671"/>
      <c r="AK19" s="671"/>
      <c r="AL19" s="671"/>
      <c r="AM19" s="668" t="str">
        <f t="shared" si="5"/>
        <v>Portalegre</v>
      </c>
      <c r="AN19" s="673">
        <f t="shared" si="6"/>
        <v>314.31919823788502</v>
      </c>
      <c r="AO19" s="673">
        <f t="shared" si="6"/>
        <v>260.181256991341</v>
      </c>
    </row>
    <row r="20" spans="1:41" x14ac:dyDescent="0.2">
      <c r="A20" s="358"/>
      <c r="B20" s="421"/>
      <c r="C20" s="94" t="s">
        <v>56</v>
      </c>
      <c r="D20" s="366"/>
      <c r="E20" s="305">
        <v>1225</v>
      </c>
      <c r="F20" s="305">
        <v>1218</v>
      </c>
      <c r="G20" s="305">
        <v>1168</v>
      </c>
      <c r="H20" s="305">
        <v>1149</v>
      </c>
      <c r="I20" s="305">
        <v>1138</v>
      </c>
      <c r="J20" s="305">
        <v>1135</v>
      </c>
      <c r="K20" s="683">
        <v>314.31919823788502</v>
      </c>
      <c r="L20" s="410"/>
      <c r="M20" s="456"/>
      <c r="N20" s="358"/>
      <c r="AD20" s="668" t="str">
        <f t="shared" si="1"/>
        <v>Porto</v>
      </c>
      <c r="AE20" s="672">
        <f t="shared" si="2"/>
        <v>245.689508893382</v>
      </c>
      <c r="AF20" s="672">
        <f t="shared" si="3"/>
        <v>260.181256991341</v>
      </c>
      <c r="AG20" s="672">
        <f t="shared" si="4"/>
        <v>119.405289561785</v>
      </c>
      <c r="AH20" s="672">
        <f t="shared" si="0"/>
        <v>117.295386626821</v>
      </c>
      <c r="AI20" s="671"/>
      <c r="AJ20" s="671"/>
      <c r="AK20" s="671"/>
      <c r="AL20" s="671"/>
      <c r="AM20" s="668" t="str">
        <f t="shared" si="5"/>
        <v>Porto</v>
      </c>
      <c r="AN20" s="673">
        <f t="shared" si="6"/>
        <v>245.689508893382</v>
      </c>
      <c r="AO20" s="673">
        <f t="shared" si="6"/>
        <v>260.181256991341</v>
      </c>
    </row>
    <row r="21" spans="1:41" x14ac:dyDescent="0.2">
      <c r="A21" s="358"/>
      <c r="B21" s="421"/>
      <c r="C21" s="94" t="s">
        <v>62</v>
      </c>
      <c r="D21" s="366"/>
      <c r="E21" s="305">
        <v>30104</v>
      </c>
      <c r="F21" s="305">
        <v>29988</v>
      </c>
      <c r="G21" s="305">
        <v>29730</v>
      </c>
      <c r="H21" s="305">
        <v>29552</v>
      </c>
      <c r="I21" s="305">
        <v>29267</v>
      </c>
      <c r="J21" s="305">
        <v>29188</v>
      </c>
      <c r="K21" s="683">
        <v>245.689508893382</v>
      </c>
      <c r="L21" s="410"/>
      <c r="M21" s="456"/>
      <c r="N21" s="358"/>
      <c r="AD21" s="668" t="str">
        <f t="shared" si="1"/>
        <v>Santarém</v>
      </c>
      <c r="AE21" s="672">
        <f t="shared" si="2"/>
        <v>275.88422504378298</v>
      </c>
      <c r="AF21" s="672">
        <f t="shared" si="3"/>
        <v>260.181256991341</v>
      </c>
      <c r="AG21" s="672">
        <f t="shared" si="4"/>
        <v>119.453946919431</v>
      </c>
      <c r="AH21" s="672">
        <f t="shared" si="0"/>
        <v>117.295386626821</v>
      </c>
      <c r="AI21" s="671"/>
      <c r="AJ21" s="671"/>
      <c r="AK21" s="671"/>
      <c r="AL21" s="671"/>
      <c r="AM21" s="668" t="str">
        <f t="shared" si="5"/>
        <v>Santarém</v>
      </c>
      <c r="AN21" s="673">
        <f t="shared" si="6"/>
        <v>275.88422504378298</v>
      </c>
      <c r="AO21" s="673">
        <f t="shared" si="6"/>
        <v>260.181256991341</v>
      </c>
    </row>
    <row r="22" spans="1:41" x14ac:dyDescent="0.2">
      <c r="A22" s="358"/>
      <c r="B22" s="421"/>
      <c r="C22" s="94" t="s">
        <v>78</v>
      </c>
      <c r="D22" s="366"/>
      <c r="E22" s="305">
        <v>2468</v>
      </c>
      <c r="F22" s="305">
        <v>2439</v>
      </c>
      <c r="G22" s="305">
        <v>2376</v>
      </c>
      <c r="H22" s="305">
        <v>2322</v>
      </c>
      <c r="I22" s="305">
        <v>2314</v>
      </c>
      <c r="J22" s="305">
        <v>2285</v>
      </c>
      <c r="K22" s="683">
        <v>275.88422504378298</v>
      </c>
      <c r="L22" s="410"/>
      <c r="M22" s="456"/>
      <c r="N22" s="358"/>
      <c r="AD22" s="668" t="str">
        <f t="shared" si="1"/>
        <v>Setúbal</v>
      </c>
      <c r="AE22" s="672">
        <f t="shared" si="2"/>
        <v>275.51315801303701</v>
      </c>
      <c r="AF22" s="672">
        <f t="shared" si="3"/>
        <v>260.181256991341</v>
      </c>
      <c r="AG22" s="672">
        <f t="shared" si="4"/>
        <v>118.746237829983</v>
      </c>
      <c r="AH22" s="672">
        <f t="shared" si="0"/>
        <v>117.295386626821</v>
      </c>
      <c r="AI22" s="671"/>
      <c r="AJ22" s="671"/>
      <c r="AK22" s="671"/>
      <c r="AL22" s="671"/>
      <c r="AM22" s="668" t="str">
        <f t="shared" si="5"/>
        <v>Setúbal</v>
      </c>
      <c r="AN22" s="673">
        <f t="shared" si="6"/>
        <v>275.51315801303701</v>
      </c>
      <c r="AO22" s="673">
        <f t="shared" si="6"/>
        <v>260.181256991341</v>
      </c>
    </row>
    <row r="23" spans="1:41" x14ac:dyDescent="0.2">
      <c r="A23" s="358"/>
      <c r="B23" s="421"/>
      <c r="C23" s="94" t="s">
        <v>57</v>
      </c>
      <c r="D23" s="366"/>
      <c r="E23" s="305">
        <v>9215</v>
      </c>
      <c r="F23" s="305">
        <v>9121</v>
      </c>
      <c r="G23" s="305">
        <v>9061</v>
      </c>
      <c r="H23" s="305">
        <v>8999</v>
      </c>
      <c r="I23" s="305">
        <v>8889</v>
      </c>
      <c r="J23" s="305">
        <v>8900</v>
      </c>
      <c r="K23" s="683">
        <v>275.51315801303701</v>
      </c>
      <c r="L23" s="410"/>
      <c r="M23" s="456"/>
      <c r="N23" s="358"/>
      <c r="AD23" s="668" t="str">
        <f t="shared" si="1"/>
        <v>Viana do Castelo</v>
      </c>
      <c r="AE23" s="672">
        <f t="shared" si="2"/>
        <v>232.25680266444601</v>
      </c>
      <c r="AF23" s="672">
        <f t="shared" si="3"/>
        <v>260.181256991341</v>
      </c>
      <c r="AG23" s="672">
        <f t="shared" si="4"/>
        <v>127.253841240876</v>
      </c>
      <c r="AH23" s="672">
        <f t="shared" si="0"/>
        <v>117.295386626821</v>
      </c>
      <c r="AI23" s="671"/>
      <c r="AJ23" s="671"/>
      <c r="AK23" s="671"/>
      <c r="AL23" s="671"/>
      <c r="AM23" s="668" t="str">
        <f t="shared" si="5"/>
        <v>Viana do Castelo</v>
      </c>
      <c r="AN23" s="673">
        <f t="shared" si="6"/>
        <v>232.25680266444601</v>
      </c>
      <c r="AO23" s="673">
        <f t="shared" si="6"/>
        <v>260.181256991341</v>
      </c>
    </row>
    <row r="24" spans="1:41" x14ac:dyDescent="0.2">
      <c r="A24" s="358"/>
      <c r="B24" s="421"/>
      <c r="C24" s="94" t="s">
        <v>64</v>
      </c>
      <c r="D24" s="366"/>
      <c r="E24" s="305">
        <v>1244</v>
      </c>
      <c r="F24" s="305">
        <v>1230</v>
      </c>
      <c r="G24" s="305">
        <v>1221</v>
      </c>
      <c r="H24" s="305">
        <v>1219</v>
      </c>
      <c r="I24" s="305">
        <v>1212</v>
      </c>
      <c r="J24" s="305">
        <v>1201</v>
      </c>
      <c r="K24" s="683">
        <v>232.25680266444601</v>
      </c>
      <c r="L24" s="410"/>
      <c r="M24" s="456"/>
      <c r="N24" s="358"/>
      <c r="AD24" s="668" t="str">
        <f t="shared" si="1"/>
        <v>Vila Real</v>
      </c>
      <c r="AE24" s="672">
        <f t="shared" si="2"/>
        <v>244.37676238334501</v>
      </c>
      <c r="AF24" s="672">
        <f t="shared" si="3"/>
        <v>260.181256991341</v>
      </c>
      <c r="AG24" s="672">
        <f t="shared" si="4"/>
        <v>124.21705163291401</v>
      </c>
      <c r="AH24" s="672">
        <f t="shared" si="0"/>
        <v>117.295386626821</v>
      </c>
      <c r="AI24" s="671"/>
      <c r="AJ24" s="671"/>
      <c r="AK24" s="671"/>
      <c r="AL24" s="671"/>
      <c r="AM24" s="668" t="str">
        <f t="shared" si="5"/>
        <v>Vila Real</v>
      </c>
      <c r="AN24" s="673">
        <f t="shared" si="6"/>
        <v>244.37676238334501</v>
      </c>
      <c r="AO24" s="673">
        <f t="shared" si="6"/>
        <v>260.181256991341</v>
      </c>
    </row>
    <row r="25" spans="1:41" x14ac:dyDescent="0.2">
      <c r="A25" s="358"/>
      <c r="B25" s="421"/>
      <c r="C25" s="94" t="s">
        <v>66</v>
      </c>
      <c r="D25" s="366"/>
      <c r="E25" s="305">
        <v>2906</v>
      </c>
      <c r="F25" s="305">
        <v>2885</v>
      </c>
      <c r="G25" s="305">
        <v>2877</v>
      </c>
      <c r="H25" s="305">
        <v>2828</v>
      </c>
      <c r="I25" s="305">
        <v>2796</v>
      </c>
      <c r="J25" s="305">
        <v>2787</v>
      </c>
      <c r="K25" s="683">
        <v>244.37676238334501</v>
      </c>
      <c r="L25" s="410"/>
      <c r="M25" s="456"/>
      <c r="N25" s="358"/>
      <c r="AD25" s="668" t="str">
        <f t="shared" si="1"/>
        <v>Viseu</v>
      </c>
      <c r="AE25" s="672">
        <f t="shared" si="2"/>
        <v>262.039420289855</v>
      </c>
      <c r="AF25" s="672">
        <f t="shared" si="3"/>
        <v>260.181256991341</v>
      </c>
      <c r="AG25" s="672">
        <f t="shared" si="4"/>
        <v>124.526593801467</v>
      </c>
      <c r="AH25" s="672">
        <f t="shared" si="0"/>
        <v>117.295386626821</v>
      </c>
      <c r="AI25" s="671"/>
      <c r="AJ25" s="671"/>
      <c r="AK25" s="671"/>
      <c r="AL25" s="671"/>
      <c r="AM25" s="668" t="str">
        <f t="shared" si="5"/>
        <v>Viseu</v>
      </c>
      <c r="AN25" s="673">
        <f t="shared" si="6"/>
        <v>262.039420289855</v>
      </c>
      <c r="AO25" s="673">
        <f t="shared" si="6"/>
        <v>260.181256991341</v>
      </c>
    </row>
    <row r="26" spans="1:41" x14ac:dyDescent="0.2">
      <c r="A26" s="358"/>
      <c r="B26" s="421"/>
      <c r="C26" s="94" t="s">
        <v>76</v>
      </c>
      <c r="D26" s="366"/>
      <c r="E26" s="305">
        <v>3328</v>
      </c>
      <c r="F26" s="305">
        <v>3315</v>
      </c>
      <c r="G26" s="305">
        <v>3259</v>
      </c>
      <c r="H26" s="305">
        <v>3212</v>
      </c>
      <c r="I26" s="305">
        <v>3205</v>
      </c>
      <c r="J26" s="305">
        <v>3175</v>
      </c>
      <c r="K26" s="683">
        <v>262.039420289855</v>
      </c>
      <c r="L26" s="410"/>
      <c r="M26" s="456"/>
      <c r="N26" s="358"/>
      <c r="AD26" s="668" t="str">
        <f t="shared" si="1"/>
        <v>Açores</v>
      </c>
      <c r="AE26" s="672">
        <f t="shared" si="2"/>
        <v>277.72556572810498</v>
      </c>
      <c r="AF26" s="672">
        <f t="shared" si="3"/>
        <v>260.181256991341</v>
      </c>
      <c r="AG26" s="672">
        <f t="shared" si="4"/>
        <v>84.232896735998295</v>
      </c>
      <c r="AH26" s="672">
        <f t="shared" si="0"/>
        <v>117.295386626821</v>
      </c>
      <c r="AI26" s="671"/>
      <c r="AJ26" s="671"/>
      <c r="AK26" s="671"/>
      <c r="AL26" s="671"/>
      <c r="AM26" s="668" t="str">
        <f t="shared" si="5"/>
        <v>Açores</v>
      </c>
      <c r="AN26" s="673">
        <f t="shared" si="6"/>
        <v>277.72556572810498</v>
      </c>
      <c r="AO26" s="673">
        <f t="shared" si="6"/>
        <v>260.181256991341</v>
      </c>
    </row>
    <row r="27" spans="1:41" x14ac:dyDescent="0.2">
      <c r="A27" s="358"/>
      <c r="B27" s="421"/>
      <c r="C27" s="94" t="s">
        <v>129</v>
      </c>
      <c r="D27" s="366"/>
      <c r="E27" s="305">
        <v>6233</v>
      </c>
      <c r="F27" s="305">
        <v>6126</v>
      </c>
      <c r="G27" s="305">
        <v>5972</v>
      </c>
      <c r="H27" s="305">
        <v>5903</v>
      </c>
      <c r="I27" s="305">
        <v>5829</v>
      </c>
      <c r="J27" s="305">
        <v>5790</v>
      </c>
      <c r="K27" s="683">
        <v>277.72556572810498</v>
      </c>
      <c r="L27" s="410"/>
      <c r="M27" s="456"/>
      <c r="N27" s="358"/>
      <c r="AD27" s="668" t="str">
        <f>+C28</f>
        <v>Madeira</v>
      </c>
      <c r="AE27" s="672">
        <f>+K28</f>
        <v>244.20958366375899</v>
      </c>
      <c r="AF27" s="672">
        <f t="shared" si="3"/>
        <v>260.181256991341</v>
      </c>
      <c r="AG27" s="672">
        <f>+K65</f>
        <v>113.424782688766</v>
      </c>
      <c r="AH27" s="672">
        <f t="shared" si="0"/>
        <v>117.295386626821</v>
      </c>
      <c r="AI27" s="671"/>
      <c r="AJ27" s="671"/>
      <c r="AK27" s="671"/>
      <c r="AL27" s="671"/>
      <c r="AM27" s="668" t="str">
        <f t="shared" si="5"/>
        <v>Madeira</v>
      </c>
      <c r="AN27" s="673">
        <f t="shared" si="6"/>
        <v>244.20958366375899</v>
      </c>
      <c r="AO27" s="673">
        <f t="shared" si="6"/>
        <v>260.181256991341</v>
      </c>
    </row>
    <row r="28" spans="1:41" x14ac:dyDescent="0.2">
      <c r="A28" s="358"/>
      <c r="B28" s="421"/>
      <c r="C28" s="94" t="s">
        <v>130</v>
      </c>
      <c r="D28" s="366"/>
      <c r="E28" s="305">
        <v>2427</v>
      </c>
      <c r="F28" s="305">
        <v>2504</v>
      </c>
      <c r="G28" s="305">
        <v>2566</v>
      </c>
      <c r="H28" s="305">
        <v>2589</v>
      </c>
      <c r="I28" s="305">
        <v>2565</v>
      </c>
      <c r="J28" s="305">
        <v>2523</v>
      </c>
      <c r="K28" s="683">
        <v>244.20958366375899</v>
      </c>
      <c r="L28" s="410"/>
      <c r="M28" s="456"/>
      <c r="N28" s="358"/>
      <c r="AD28" s="627"/>
      <c r="AE28" s="658"/>
      <c r="AG28" s="658"/>
    </row>
    <row r="29" spans="1:41" ht="3.75" customHeight="1" x14ac:dyDescent="0.2">
      <c r="A29" s="358"/>
      <c r="B29" s="421"/>
      <c r="C29" s="94"/>
      <c r="D29" s="366"/>
      <c r="E29" s="305"/>
      <c r="F29" s="305"/>
      <c r="G29" s="305"/>
      <c r="H29" s="305"/>
      <c r="I29" s="305"/>
      <c r="J29" s="305"/>
      <c r="K29" s="306"/>
      <c r="L29" s="410"/>
      <c r="M29" s="456"/>
      <c r="N29" s="358"/>
      <c r="AD29" s="627"/>
      <c r="AE29" s="658"/>
      <c r="AG29" s="658"/>
    </row>
    <row r="30" spans="1:41" ht="15.75" customHeight="1" x14ac:dyDescent="0.2">
      <c r="A30" s="358"/>
      <c r="B30" s="421"/>
      <c r="C30" s="660"/>
      <c r="D30" s="698" t="s">
        <v>376</v>
      </c>
      <c r="E30" s="660"/>
      <c r="F30" s="660"/>
      <c r="G30" s="1595" t="s">
        <v>581</v>
      </c>
      <c r="H30" s="1595"/>
      <c r="I30" s="1595"/>
      <c r="J30" s="1595"/>
      <c r="K30" s="662"/>
      <c r="L30" s="662"/>
      <c r="M30" s="663"/>
      <c r="N30" s="358"/>
      <c r="AD30" s="627"/>
      <c r="AE30" s="658"/>
      <c r="AG30" s="658"/>
    </row>
    <row r="31" spans="1:41" x14ac:dyDescent="0.2">
      <c r="A31" s="358"/>
      <c r="B31" s="659"/>
      <c r="C31" s="660"/>
      <c r="D31" s="660"/>
      <c r="E31" s="660"/>
      <c r="F31" s="660"/>
      <c r="G31" s="660"/>
      <c r="H31" s="660"/>
      <c r="I31" s="661"/>
      <c r="J31" s="661"/>
      <c r="K31" s="662"/>
      <c r="L31" s="662"/>
      <c r="M31" s="663"/>
      <c r="N31" s="358"/>
    </row>
    <row r="32" spans="1:41" ht="12" customHeight="1" x14ac:dyDescent="0.2">
      <c r="A32" s="358"/>
      <c r="B32" s="421"/>
      <c r="C32" s="660"/>
      <c r="D32" s="660"/>
      <c r="E32" s="660"/>
      <c r="F32" s="660"/>
      <c r="G32" s="660"/>
      <c r="H32" s="660"/>
      <c r="I32" s="661"/>
      <c r="J32" s="661"/>
      <c r="K32" s="662"/>
      <c r="L32" s="662"/>
      <c r="M32" s="663"/>
      <c r="N32" s="358"/>
    </row>
    <row r="33" spans="1:41" ht="12" customHeight="1" x14ac:dyDescent="0.2">
      <c r="A33" s="358"/>
      <c r="B33" s="421"/>
      <c r="C33" s="660"/>
      <c r="D33" s="660"/>
      <c r="E33" s="660"/>
      <c r="F33" s="660"/>
      <c r="G33" s="660"/>
      <c r="H33" s="660"/>
      <c r="I33" s="661"/>
      <c r="J33" s="661"/>
      <c r="K33" s="662"/>
      <c r="L33" s="662"/>
      <c r="M33" s="663"/>
      <c r="N33" s="358"/>
    </row>
    <row r="34" spans="1:41" ht="12" customHeight="1" x14ac:dyDescent="0.2">
      <c r="A34" s="358"/>
      <c r="B34" s="421"/>
      <c r="C34" s="660"/>
      <c r="D34" s="660"/>
      <c r="E34" s="660"/>
      <c r="F34" s="660"/>
      <c r="G34" s="660"/>
      <c r="H34" s="660"/>
      <c r="I34" s="661"/>
      <c r="J34" s="661"/>
      <c r="K34" s="662"/>
      <c r="L34" s="662"/>
      <c r="M34" s="663"/>
      <c r="N34" s="358"/>
    </row>
    <row r="35" spans="1:41" ht="12" customHeight="1" x14ac:dyDescent="0.2">
      <c r="A35" s="358"/>
      <c r="B35" s="421"/>
      <c r="C35" s="660"/>
      <c r="D35" s="660"/>
      <c r="E35" s="660"/>
      <c r="F35" s="660"/>
      <c r="G35" s="660"/>
      <c r="H35" s="660"/>
      <c r="I35" s="661"/>
      <c r="J35" s="661"/>
      <c r="K35" s="662"/>
      <c r="L35" s="662"/>
      <c r="M35" s="663"/>
      <c r="N35" s="358"/>
    </row>
    <row r="36" spans="1:41" ht="27" customHeight="1" x14ac:dyDescent="0.2">
      <c r="A36" s="358"/>
      <c r="B36" s="421"/>
      <c r="C36" s="660"/>
      <c r="D36" s="660"/>
      <c r="E36" s="660"/>
      <c r="F36" s="660"/>
      <c r="G36" s="660"/>
      <c r="H36" s="660"/>
      <c r="I36" s="661"/>
      <c r="J36" s="661"/>
      <c r="K36" s="662"/>
      <c r="L36" s="662"/>
      <c r="M36" s="663"/>
      <c r="N36" s="358"/>
      <c r="AK36" s="385"/>
      <c r="AL36" s="385"/>
      <c r="AM36" s="385"/>
      <c r="AN36" s="385"/>
      <c r="AO36" s="385"/>
    </row>
    <row r="37" spans="1:41" ht="12" customHeight="1" x14ac:dyDescent="0.2">
      <c r="A37" s="358"/>
      <c r="B37" s="421"/>
      <c r="C37" s="660"/>
      <c r="D37" s="660"/>
      <c r="E37" s="660"/>
      <c r="F37" s="660"/>
      <c r="G37" s="660"/>
      <c r="H37" s="660"/>
      <c r="I37" s="661"/>
      <c r="J37" s="661"/>
      <c r="K37" s="662"/>
      <c r="L37" s="662"/>
      <c r="M37" s="663"/>
      <c r="N37" s="358"/>
      <c r="AK37" s="385"/>
      <c r="AL37" s="385"/>
      <c r="AM37" s="385"/>
      <c r="AN37" s="385"/>
      <c r="AO37" s="385"/>
    </row>
    <row r="38" spans="1:41" ht="12" customHeight="1" x14ac:dyDescent="0.2">
      <c r="A38" s="358"/>
      <c r="B38" s="421"/>
      <c r="C38" s="660"/>
      <c r="D38" s="660"/>
      <c r="E38" s="660"/>
      <c r="F38" s="660"/>
      <c r="G38" s="660"/>
      <c r="H38" s="660"/>
      <c r="I38" s="661"/>
      <c r="J38" s="661"/>
      <c r="K38" s="662"/>
      <c r="L38" s="662"/>
      <c r="M38" s="663"/>
      <c r="N38" s="358"/>
      <c r="AK38" s="385"/>
      <c r="AL38" s="385"/>
      <c r="AM38" s="385"/>
      <c r="AN38" s="385"/>
      <c r="AO38" s="385"/>
    </row>
    <row r="39" spans="1:41" ht="12" customHeight="1" x14ac:dyDescent="0.2">
      <c r="A39" s="358"/>
      <c r="B39" s="421"/>
      <c r="C39" s="664"/>
      <c r="D39" s="664"/>
      <c r="E39" s="664"/>
      <c r="F39" s="664"/>
      <c r="G39" s="664"/>
      <c r="H39" s="664"/>
      <c r="I39" s="664"/>
      <c r="J39" s="664"/>
      <c r="K39" s="665"/>
      <c r="L39" s="666"/>
      <c r="M39" s="667"/>
      <c r="N39" s="358"/>
      <c r="AK39" s="385"/>
      <c r="AL39" s="385"/>
      <c r="AM39" s="385"/>
      <c r="AN39" s="385"/>
      <c r="AO39" s="385"/>
    </row>
    <row r="40" spans="1:41" ht="3" customHeight="1" thickBot="1" x14ac:dyDescent="0.25">
      <c r="A40" s="358"/>
      <c r="B40" s="421"/>
      <c r="C40" s="410"/>
      <c r="D40" s="410"/>
      <c r="E40" s="410"/>
      <c r="F40" s="410"/>
      <c r="G40" s="410"/>
      <c r="H40" s="410"/>
      <c r="I40" s="410"/>
      <c r="J40" s="410"/>
      <c r="K40" s="628"/>
      <c r="L40" s="424"/>
      <c r="M40" s="475"/>
      <c r="N40" s="358"/>
      <c r="AK40" s="385"/>
      <c r="AL40" s="385"/>
      <c r="AM40" s="385"/>
      <c r="AN40" s="385"/>
      <c r="AO40" s="385"/>
    </row>
    <row r="41" spans="1:41" ht="13.5" customHeight="1" thickBot="1" x14ac:dyDescent="0.25">
      <c r="A41" s="358"/>
      <c r="B41" s="421"/>
      <c r="C41" s="1586" t="s">
        <v>303</v>
      </c>
      <c r="D41" s="1587"/>
      <c r="E41" s="1587"/>
      <c r="F41" s="1587"/>
      <c r="G41" s="1587"/>
      <c r="H41" s="1587"/>
      <c r="I41" s="1587"/>
      <c r="J41" s="1587"/>
      <c r="K41" s="1587"/>
      <c r="L41" s="1588"/>
      <c r="M41" s="475"/>
      <c r="N41" s="358"/>
      <c r="AK41" s="385"/>
      <c r="AL41" s="385"/>
      <c r="AM41" s="385"/>
      <c r="AN41" s="385"/>
      <c r="AO41" s="385"/>
    </row>
    <row r="42" spans="1:41" s="358" customFormat="1" ht="6.75" customHeight="1" x14ac:dyDescent="0.2">
      <c r="B42" s="421"/>
      <c r="C42" s="1482" t="s">
        <v>132</v>
      </c>
      <c r="D42" s="1482"/>
      <c r="E42" s="629"/>
      <c r="F42" s="629"/>
      <c r="G42" s="629"/>
      <c r="H42" s="629"/>
      <c r="I42" s="629"/>
      <c r="J42" s="629"/>
      <c r="K42" s="630"/>
      <c r="L42" s="630"/>
      <c r="M42" s="475"/>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85"/>
      <c r="AL42" s="385"/>
      <c r="AM42" s="385"/>
      <c r="AN42" s="385"/>
      <c r="AO42" s="385"/>
    </row>
    <row r="43" spans="1:41" ht="10.5" customHeight="1" x14ac:dyDescent="0.2">
      <c r="A43" s="358"/>
      <c r="B43" s="421"/>
      <c r="C43" s="1482"/>
      <c r="D43" s="1482"/>
      <c r="E43" s="1591">
        <v>2019</v>
      </c>
      <c r="F43" s="1591"/>
      <c r="G43" s="1591"/>
      <c r="H43" s="1591"/>
      <c r="I43" s="1591"/>
      <c r="J43" s="1591"/>
      <c r="K43" s="1593" t="str">
        <f xml:space="preserve"> CONCATENATE("valor médio de ",J7,E6)</f>
        <v>valor médio de set.2019</v>
      </c>
      <c r="L43" s="376"/>
      <c r="M43" s="368"/>
      <c r="N43" s="358"/>
      <c r="AK43" s="385"/>
      <c r="AL43" s="385"/>
      <c r="AM43" s="385"/>
      <c r="AN43" s="385"/>
      <c r="AO43" s="385"/>
    </row>
    <row r="44" spans="1:41" ht="15" customHeight="1" x14ac:dyDescent="0.2">
      <c r="A44" s="358"/>
      <c r="B44" s="421"/>
      <c r="C44" s="373"/>
      <c r="D44" s="373"/>
      <c r="E44" s="1128" t="str">
        <f t="shared" ref="E44:J44" si="7">+E7</f>
        <v>abr.</v>
      </c>
      <c r="F44" s="1128" t="str">
        <f t="shared" si="7"/>
        <v>mai.</v>
      </c>
      <c r="G44" s="1128" t="str">
        <f t="shared" si="7"/>
        <v>jun.</v>
      </c>
      <c r="H44" s="1128" t="str">
        <f t="shared" si="7"/>
        <v>jul.</v>
      </c>
      <c r="I44" s="1128" t="str">
        <f t="shared" si="7"/>
        <v>ago.</v>
      </c>
      <c r="J44" s="1128" t="str">
        <f t="shared" si="7"/>
        <v>set.</v>
      </c>
      <c r="K44" s="1594" t="e">
        <f xml:space="preserve"> CONCATENATE("valor médio de ",#REF!,#REF!)</f>
        <v>#REF!</v>
      </c>
      <c r="L44" s="376"/>
      <c r="M44" s="475"/>
      <c r="N44" s="358"/>
      <c r="AK44" s="385"/>
      <c r="AL44" s="385"/>
      <c r="AM44" s="385"/>
      <c r="AN44" s="385"/>
      <c r="AO44" s="385"/>
    </row>
    <row r="45" spans="1:41" s="381" customFormat="1" ht="13.5" customHeight="1" x14ac:dyDescent="0.2">
      <c r="A45" s="378"/>
      <c r="B45" s="631"/>
      <c r="C45" s="619" t="s">
        <v>67</v>
      </c>
      <c r="D45" s="444"/>
      <c r="E45" s="338">
        <v>215448</v>
      </c>
      <c r="F45" s="338">
        <v>213592</v>
      </c>
      <c r="G45" s="338">
        <v>211562</v>
      </c>
      <c r="H45" s="338">
        <v>210130</v>
      </c>
      <c r="I45" s="338">
        <v>208769</v>
      </c>
      <c r="J45" s="338">
        <v>207940</v>
      </c>
      <c r="K45" s="699">
        <v>117.295386626821</v>
      </c>
      <c r="L45" s="308"/>
      <c r="M45" s="632"/>
      <c r="N45" s="378"/>
      <c r="O45" s="714"/>
      <c r="P45" s="713"/>
      <c r="Q45" s="714"/>
      <c r="R45" s="714"/>
      <c r="S45" s="363"/>
      <c r="T45" s="363"/>
      <c r="U45" s="363"/>
      <c r="V45" s="363"/>
      <c r="W45" s="363"/>
      <c r="X45" s="363"/>
      <c r="Y45" s="363"/>
      <c r="Z45" s="363"/>
      <c r="AA45" s="363"/>
      <c r="AB45" s="363"/>
      <c r="AC45" s="363"/>
      <c r="AD45" s="363"/>
      <c r="AE45" s="363"/>
      <c r="AF45" s="363"/>
      <c r="AG45" s="363"/>
      <c r="AH45" s="363"/>
      <c r="AI45" s="363"/>
      <c r="AJ45" s="363"/>
      <c r="AK45" s="385"/>
      <c r="AL45" s="385"/>
      <c r="AM45" s="385"/>
      <c r="AN45" s="679"/>
      <c r="AO45" s="679"/>
    </row>
    <row r="46" spans="1:41" ht="15" customHeight="1" x14ac:dyDescent="0.2">
      <c r="A46" s="358"/>
      <c r="B46" s="421"/>
      <c r="C46" s="94" t="s">
        <v>61</v>
      </c>
      <c r="D46" s="366"/>
      <c r="E46" s="305">
        <v>10001</v>
      </c>
      <c r="F46" s="305">
        <v>10018</v>
      </c>
      <c r="G46" s="305">
        <v>10081</v>
      </c>
      <c r="H46" s="305">
        <v>10077</v>
      </c>
      <c r="I46" s="305">
        <v>10014</v>
      </c>
      <c r="J46" s="305">
        <v>10009</v>
      </c>
      <c r="K46" s="684">
        <v>125.904962005329</v>
      </c>
      <c r="L46" s="308"/>
      <c r="M46" s="475"/>
      <c r="N46" s="358"/>
      <c r="AK46" s="385"/>
      <c r="AL46" s="385"/>
      <c r="AM46" s="385"/>
      <c r="AN46" s="385"/>
      <c r="AO46" s="385"/>
    </row>
    <row r="47" spans="1:41" ht="11.65" customHeight="1" x14ac:dyDescent="0.2">
      <c r="A47" s="358"/>
      <c r="B47" s="421"/>
      <c r="C47" s="94" t="s">
        <v>54</v>
      </c>
      <c r="D47" s="366"/>
      <c r="E47" s="305">
        <v>4656</v>
      </c>
      <c r="F47" s="305">
        <v>4586</v>
      </c>
      <c r="G47" s="305">
        <v>4624</v>
      </c>
      <c r="H47" s="305">
        <v>4619</v>
      </c>
      <c r="I47" s="305">
        <v>4631</v>
      </c>
      <c r="J47" s="305">
        <v>4618</v>
      </c>
      <c r="K47" s="684">
        <v>118.270912969283</v>
      </c>
      <c r="L47" s="308"/>
      <c r="M47" s="475"/>
      <c r="N47" s="358"/>
      <c r="AK47" s="385"/>
      <c r="AL47" s="385"/>
      <c r="AM47" s="385"/>
      <c r="AN47" s="385"/>
      <c r="AO47" s="385"/>
    </row>
    <row r="48" spans="1:41" ht="11.65" customHeight="1" x14ac:dyDescent="0.2">
      <c r="A48" s="358"/>
      <c r="B48" s="421"/>
      <c r="C48" s="94" t="s">
        <v>63</v>
      </c>
      <c r="D48" s="366"/>
      <c r="E48" s="305">
        <v>6568</v>
      </c>
      <c r="F48" s="305">
        <v>6540</v>
      </c>
      <c r="G48" s="305">
        <v>6462</v>
      </c>
      <c r="H48" s="305">
        <v>6404</v>
      </c>
      <c r="I48" s="305">
        <v>6358</v>
      </c>
      <c r="J48" s="305">
        <v>6315</v>
      </c>
      <c r="K48" s="684">
        <v>123.23288906128801</v>
      </c>
      <c r="L48" s="308"/>
      <c r="M48" s="475"/>
      <c r="N48" s="358"/>
      <c r="AK48" s="385"/>
      <c r="AL48" s="385"/>
      <c r="AM48" s="385"/>
      <c r="AN48" s="385"/>
      <c r="AO48" s="385"/>
    </row>
    <row r="49" spans="1:41" ht="11.65" customHeight="1" x14ac:dyDescent="0.2">
      <c r="A49" s="358"/>
      <c r="B49" s="421"/>
      <c r="C49" s="94" t="s">
        <v>65</v>
      </c>
      <c r="D49" s="366"/>
      <c r="E49" s="305">
        <v>2304</v>
      </c>
      <c r="F49" s="305">
        <v>2288</v>
      </c>
      <c r="G49" s="305">
        <v>2271</v>
      </c>
      <c r="H49" s="305">
        <v>2218</v>
      </c>
      <c r="I49" s="305">
        <v>2179</v>
      </c>
      <c r="J49" s="305">
        <v>2161</v>
      </c>
      <c r="K49" s="684">
        <v>123.337360544218</v>
      </c>
      <c r="L49" s="633"/>
      <c r="M49" s="358"/>
      <c r="N49" s="358"/>
      <c r="AK49" s="385"/>
      <c r="AL49" s="385"/>
      <c r="AM49" s="385"/>
      <c r="AN49" s="385"/>
      <c r="AO49" s="385"/>
    </row>
    <row r="50" spans="1:41" ht="11.65" customHeight="1" x14ac:dyDescent="0.2">
      <c r="A50" s="358"/>
      <c r="B50" s="421"/>
      <c r="C50" s="94" t="s">
        <v>74</v>
      </c>
      <c r="D50" s="366"/>
      <c r="E50" s="305">
        <v>3467</v>
      </c>
      <c r="F50" s="305">
        <v>3357</v>
      </c>
      <c r="G50" s="305">
        <v>3323</v>
      </c>
      <c r="H50" s="305">
        <v>3282</v>
      </c>
      <c r="I50" s="305">
        <v>3309</v>
      </c>
      <c r="J50" s="305">
        <v>3325</v>
      </c>
      <c r="K50" s="684">
        <v>122.56698840579701</v>
      </c>
      <c r="L50" s="633"/>
      <c r="M50" s="358"/>
      <c r="N50" s="358"/>
      <c r="AK50" s="385"/>
      <c r="AL50" s="385"/>
      <c r="AM50" s="385"/>
      <c r="AN50" s="385"/>
      <c r="AO50" s="385"/>
    </row>
    <row r="51" spans="1:41" ht="11.65" customHeight="1" x14ac:dyDescent="0.2">
      <c r="A51" s="358"/>
      <c r="B51" s="421"/>
      <c r="C51" s="94" t="s">
        <v>60</v>
      </c>
      <c r="D51" s="366"/>
      <c r="E51" s="305">
        <v>5854</v>
      </c>
      <c r="F51" s="305">
        <v>5874</v>
      </c>
      <c r="G51" s="305">
        <v>5785</v>
      </c>
      <c r="H51" s="305">
        <v>5735</v>
      </c>
      <c r="I51" s="305">
        <v>5647</v>
      </c>
      <c r="J51" s="305">
        <v>5566</v>
      </c>
      <c r="K51" s="684">
        <v>131.57858865248201</v>
      </c>
      <c r="L51" s="633"/>
      <c r="M51" s="358"/>
      <c r="N51" s="358"/>
      <c r="AK51" s="385"/>
      <c r="AL51" s="385"/>
      <c r="AM51" s="385"/>
      <c r="AN51" s="385"/>
      <c r="AO51" s="385"/>
    </row>
    <row r="52" spans="1:41" ht="11.65" customHeight="1" x14ac:dyDescent="0.2">
      <c r="A52" s="358"/>
      <c r="B52" s="421"/>
      <c r="C52" s="94" t="s">
        <v>55</v>
      </c>
      <c r="D52" s="366"/>
      <c r="E52" s="305">
        <v>3045</v>
      </c>
      <c r="F52" s="305">
        <v>2991</v>
      </c>
      <c r="G52" s="305">
        <v>2958</v>
      </c>
      <c r="H52" s="305">
        <v>2935</v>
      </c>
      <c r="I52" s="305">
        <v>2854</v>
      </c>
      <c r="J52" s="305">
        <v>2879</v>
      </c>
      <c r="K52" s="684">
        <v>112.38772388059699</v>
      </c>
      <c r="L52" s="633"/>
      <c r="M52" s="358"/>
      <c r="N52" s="358"/>
    </row>
    <row r="53" spans="1:41" ht="11.65" customHeight="1" x14ac:dyDescent="0.2">
      <c r="A53" s="358"/>
      <c r="B53" s="421"/>
      <c r="C53" s="94" t="s">
        <v>73</v>
      </c>
      <c r="D53" s="366"/>
      <c r="E53" s="305">
        <v>5535</v>
      </c>
      <c r="F53" s="305">
        <v>5498</v>
      </c>
      <c r="G53" s="305">
        <v>5394</v>
      </c>
      <c r="H53" s="305">
        <v>5299</v>
      </c>
      <c r="I53" s="305">
        <v>5262</v>
      </c>
      <c r="J53" s="305">
        <v>5311</v>
      </c>
      <c r="K53" s="684">
        <v>123.504935590725</v>
      </c>
      <c r="L53" s="633"/>
      <c r="M53" s="358"/>
      <c r="N53" s="358"/>
    </row>
    <row r="54" spans="1:41" ht="11.65" customHeight="1" x14ac:dyDescent="0.2">
      <c r="A54" s="358"/>
      <c r="B54" s="421"/>
      <c r="C54" s="94" t="s">
        <v>75</v>
      </c>
      <c r="D54" s="366"/>
      <c r="E54" s="305">
        <v>2762</v>
      </c>
      <c r="F54" s="305">
        <v>2653</v>
      </c>
      <c r="G54" s="305">
        <v>2551</v>
      </c>
      <c r="H54" s="305">
        <v>2589</v>
      </c>
      <c r="I54" s="305">
        <v>2663</v>
      </c>
      <c r="J54" s="305">
        <v>2592</v>
      </c>
      <c r="K54" s="684">
        <v>121.415115851416</v>
      </c>
      <c r="L54" s="633"/>
      <c r="M54" s="358"/>
      <c r="N54" s="358"/>
      <c r="O54" s="385"/>
      <c r="P54" s="385"/>
    </row>
    <row r="55" spans="1:41" ht="11.65" customHeight="1" x14ac:dyDescent="0.2">
      <c r="A55" s="358"/>
      <c r="B55" s="421"/>
      <c r="C55" s="94" t="s">
        <v>59</v>
      </c>
      <c r="D55" s="366"/>
      <c r="E55" s="305">
        <v>3749</v>
      </c>
      <c r="F55" s="305">
        <v>3723</v>
      </c>
      <c r="G55" s="305">
        <v>3733</v>
      </c>
      <c r="H55" s="305">
        <v>3624</v>
      </c>
      <c r="I55" s="305">
        <v>3571</v>
      </c>
      <c r="J55" s="305">
        <v>3518</v>
      </c>
      <c r="K55" s="684">
        <v>123.551695290859</v>
      </c>
      <c r="L55" s="633"/>
      <c r="M55" s="358"/>
      <c r="N55" s="358"/>
      <c r="O55" s="385"/>
      <c r="P55" s="385"/>
    </row>
    <row r="56" spans="1:41" ht="11.65" customHeight="1" x14ac:dyDescent="0.2">
      <c r="A56" s="358"/>
      <c r="B56" s="421"/>
      <c r="C56" s="94" t="s">
        <v>58</v>
      </c>
      <c r="D56" s="366"/>
      <c r="E56" s="305">
        <v>40039</v>
      </c>
      <c r="F56" s="305">
        <v>39718</v>
      </c>
      <c r="G56" s="305">
        <v>39414</v>
      </c>
      <c r="H56" s="305">
        <v>39145</v>
      </c>
      <c r="I56" s="305">
        <v>38883</v>
      </c>
      <c r="J56" s="305">
        <v>38609</v>
      </c>
      <c r="K56" s="684">
        <v>119.266688176999</v>
      </c>
      <c r="L56" s="633"/>
      <c r="M56" s="358"/>
      <c r="N56" s="358"/>
      <c r="O56" s="385"/>
      <c r="P56" s="385"/>
    </row>
    <row r="57" spans="1:41" ht="11.65" customHeight="1" x14ac:dyDescent="0.2">
      <c r="A57" s="358"/>
      <c r="B57" s="421"/>
      <c r="C57" s="94" t="s">
        <v>56</v>
      </c>
      <c r="D57" s="366"/>
      <c r="E57" s="305">
        <v>3151</v>
      </c>
      <c r="F57" s="305">
        <v>2991</v>
      </c>
      <c r="G57" s="305">
        <v>2881</v>
      </c>
      <c r="H57" s="305">
        <v>2857</v>
      </c>
      <c r="I57" s="305">
        <v>2891</v>
      </c>
      <c r="J57" s="305">
        <v>2770</v>
      </c>
      <c r="K57" s="684">
        <v>118.561744765703</v>
      </c>
      <c r="L57" s="633"/>
      <c r="M57" s="358"/>
      <c r="N57" s="358"/>
      <c r="O57" s="385"/>
      <c r="P57" s="385"/>
    </row>
    <row r="58" spans="1:41" ht="11.65" customHeight="1" x14ac:dyDescent="0.2">
      <c r="A58" s="358"/>
      <c r="B58" s="421"/>
      <c r="C58" s="94" t="s">
        <v>62</v>
      </c>
      <c r="D58" s="366"/>
      <c r="E58" s="305">
        <v>61389</v>
      </c>
      <c r="F58" s="305">
        <v>60945</v>
      </c>
      <c r="G58" s="305">
        <v>60278</v>
      </c>
      <c r="H58" s="305">
        <v>59970</v>
      </c>
      <c r="I58" s="305">
        <v>59520</v>
      </c>
      <c r="J58" s="305">
        <v>59480</v>
      </c>
      <c r="K58" s="684">
        <v>119.405289561785</v>
      </c>
      <c r="L58" s="633"/>
      <c r="M58" s="358"/>
      <c r="N58" s="358"/>
      <c r="O58" s="385"/>
      <c r="P58" s="385"/>
    </row>
    <row r="59" spans="1:41" ht="11.65" customHeight="1" x14ac:dyDescent="0.2">
      <c r="A59" s="358"/>
      <c r="B59" s="421"/>
      <c r="C59" s="94" t="s">
        <v>78</v>
      </c>
      <c r="D59" s="366"/>
      <c r="E59" s="305">
        <v>5563</v>
      </c>
      <c r="F59" s="305">
        <v>5491</v>
      </c>
      <c r="G59" s="305">
        <v>5345</v>
      </c>
      <c r="H59" s="305">
        <v>5187</v>
      </c>
      <c r="I59" s="305">
        <v>5138</v>
      </c>
      <c r="J59" s="305">
        <v>5136</v>
      </c>
      <c r="K59" s="684">
        <v>119.453946919431</v>
      </c>
      <c r="L59" s="633"/>
      <c r="M59" s="358"/>
      <c r="N59" s="358"/>
      <c r="O59" s="385"/>
      <c r="P59" s="385"/>
    </row>
    <row r="60" spans="1:41" ht="11.65" customHeight="1" x14ac:dyDescent="0.2">
      <c r="A60" s="358"/>
      <c r="B60" s="421"/>
      <c r="C60" s="94" t="s">
        <v>57</v>
      </c>
      <c r="D60" s="366"/>
      <c r="E60" s="305">
        <v>20600</v>
      </c>
      <c r="F60" s="305">
        <v>20361</v>
      </c>
      <c r="G60" s="305">
        <v>20270</v>
      </c>
      <c r="H60" s="305">
        <v>20166</v>
      </c>
      <c r="I60" s="305">
        <v>20001</v>
      </c>
      <c r="J60" s="305">
        <v>20031</v>
      </c>
      <c r="K60" s="684">
        <v>118.746237829983</v>
      </c>
      <c r="L60" s="633"/>
      <c r="M60" s="358"/>
      <c r="N60" s="358"/>
      <c r="O60" s="385"/>
      <c r="P60" s="385"/>
    </row>
    <row r="61" spans="1:41" ht="11.65" customHeight="1" x14ac:dyDescent="0.2">
      <c r="A61" s="358"/>
      <c r="B61" s="421"/>
      <c r="C61" s="94" t="s">
        <v>64</v>
      </c>
      <c r="D61" s="366"/>
      <c r="E61" s="305">
        <v>2201</v>
      </c>
      <c r="F61" s="305">
        <v>2191</v>
      </c>
      <c r="G61" s="305">
        <v>2192</v>
      </c>
      <c r="H61" s="305">
        <v>2158</v>
      </c>
      <c r="I61" s="305">
        <v>2155</v>
      </c>
      <c r="J61" s="305">
        <v>2152</v>
      </c>
      <c r="K61" s="684">
        <v>127.253841240876</v>
      </c>
      <c r="L61" s="633"/>
      <c r="M61" s="358"/>
      <c r="N61" s="358"/>
      <c r="O61" s="385"/>
      <c r="P61" s="385"/>
    </row>
    <row r="62" spans="1:41" ht="11.65" customHeight="1" x14ac:dyDescent="0.2">
      <c r="A62" s="358"/>
      <c r="B62" s="421"/>
      <c r="C62" s="94" t="s">
        <v>66</v>
      </c>
      <c r="D62" s="366"/>
      <c r="E62" s="305">
        <v>5608</v>
      </c>
      <c r="F62" s="305">
        <v>5585</v>
      </c>
      <c r="G62" s="305">
        <v>5530</v>
      </c>
      <c r="H62" s="305">
        <v>5473</v>
      </c>
      <c r="I62" s="305">
        <v>5412</v>
      </c>
      <c r="J62" s="305">
        <v>5372</v>
      </c>
      <c r="K62" s="684">
        <v>124.21705163291401</v>
      </c>
      <c r="L62" s="633"/>
      <c r="M62" s="358"/>
      <c r="N62" s="358"/>
      <c r="O62" s="385"/>
      <c r="P62" s="842"/>
    </row>
    <row r="63" spans="1:41" ht="11.65" customHeight="1" x14ac:dyDescent="0.2">
      <c r="A63" s="358"/>
      <c r="B63" s="421"/>
      <c r="C63" s="94" t="s">
        <v>76</v>
      </c>
      <c r="D63" s="366"/>
      <c r="E63" s="305">
        <v>6955</v>
      </c>
      <c r="F63" s="305">
        <v>6888</v>
      </c>
      <c r="G63" s="305">
        <v>6790</v>
      </c>
      <c r="H63" s="305">
        <v>6701</v>
      </c>
      <c r="I63" s="305">
        <v>6706</v>
      </c>
      <c r="J63" s="305">
        <v>6641</v>
      </c>
      <c r="K63" s="684">
        <v>124.526593801467</v>
      </c>
      <c r="L63" s="633"/>
      <c r="M63" s="358"/>
      <c r="N63" s="358"/>
      <c r="O63" s="385"/>
      <c r="P63" s="385"/>
    </row>
    <row r="64" spans="1:41" ht="11.25" customHeight="1" x14ac:dyDescent="0.2">
      <c r="A64" s="358"/>
      <c r="B64" s="421"/>
      <c r="C64" s="94" t="s">
        <v>129</v>
      </c>
      <c r="D64" s="366"/>
      <c r="E64" s="305">
        <v>16823</v>
      </c>
      <c r="F64" s="305">
        <v>16571</v>
      </c>
      <c r="G64" s="305">
        <v>16303</v>
      </c>
      <c r="H64" s="305">
        <v>16248</v>
      </c>
      <c r="I64" s="305">
        <v>16195</v>
      </c>
      <c r="J64" s="305">
        <v>16140</v>
      </c>
      <c r="K64" s="684">
        <v>84.232896735998295</v>
      </c>
      <c r="L64" s="633"/>
      <c r="M64" s="358"/>
      <c r="N64" s="358"/>
      <c r="O64" s="385"/>
      <c r="P64" s="385"/>
    </row>
    <row r="65" spans="1:16" ht="11.65" customHeight="1" x14ac:dyDescent="0.2">
      <c r="A65" s="358"/>
      <c r="B65" s="421"/>
      <c r="C65" s="94" t="s">
        <v>130</v>
      </c>
      <c r="D65" s="366"/>
      <c r="E65" s="305">
        <v>5178</v>
      </c>
      <c r="F65" s="305">
        <v>5326</v>
      </c>
      <c r="G65" s="305">
        <v>5377</v>
      </c>
      <c r="H65" s="305">
        <v>5443</v>
      </c>
      <c r="I65" s="305">
        <v>5382</v>
      </c>
      <c r="J65" s="305">
        <v>5315</v>
      </c>
      <c r="K65" s="684">
        <v>113.424782688766</v>
      </c>
      <c r="L65" s="633"/>
      <c r="M65" s="358"/>
      <c r="N65" s="358"/>
      <c r="O65" s="385"/>
      <c r="P65" s="385"/>
    </row>
    <row r="66" spans="1:16" s="636" customFormat="1" ht="7.5" customHeight="1" x14ac:dyDescent="0.15">
      <c r="A66" s="634"/>
      <c r="B66" s="635"/>
      <c r="C66" s="1596" t="str">
        <f>CONCATENATE("notas: dados sujeitos a atualizações"".")</f>
        <v>notas: dados sujeitos a atualizações".</v>
      </c>
      <c r="D66" s="1596"/>
      <c r="E66" s="1596"/>
      <c r="F66" s="1596"/>
      <c r="G66" s="1596"/>
      <c r="H66" s="1596"/>
      <c r="I66" s="1596"/>
      <c r="J66" s="1596"/>
      <c r="K66" s="1596"/>
      <c r="L66" s="1596"/>
      <c r="M66" s="993"/>
      <c r="N66" s="993"/>
      <c r="O66" s="1746"/>
      <c r="P66" s="1747"/>
    </row>
    <row r="67" spans="1:16" ht="9" customHeight="1" x14ac:dyDescent="0.2">
      <c r="A67" s="358"/>
      <c r="B67" s="638"/>
      <c r="C67" s="639" t="s">
        <v>481</v>
      </c>
      <c r="D67" s="366"/>
      <c r="E67" s="637"/>
      <c r="F67" s="637"/>
      <c r="G67" s="637"/>
      <c r="H67" s="637"/>
      <c r="I67" s="640"/>
      <c r="J67" s="530"/>
      <c r="K67" s="530"/>
      <c r="L67" s="530"/>
      <c r="M67" s="475"/>
      <c r="N67" s="358"/>
      <c r="O67" s="385"/>
      <c r="P67" s="385"/>
    </row>
    <row r="68" spans="1:16" ht="13.5" customHeight="1" x14ac:dyDescent="0.2">
      <c r="A68" s="358"/>
      <c r="B68" s="635"/>
      <c r="C68" s="426" t="s">
        <v>414</v>
      </c>
      <c r="D68" s="366"/>
      <c r="E68" s="637"/>
      <c r="F68" s="637"/>
      <c r="G68" s="637"/>
      <c r="H68" s="637"/>
      <c r="I68" s="401" t="s">
        <v>133</v>
      </c>
      <c r="J68" s="530"/>
      <c r="K68" s="530"/>
      <c r="L68" s="530"/>
      <c r="M68" s="475"/>
      <c r="N68" s="358"/>
      <c r="O68" s="385"/>
      <c r="P68" s="385"/>
    </row>
    <row r="69" spans="1:16" ht="13.5" customHeight="1" x14ac:dyDescent="0.2">
      <c r="A69" s="358"/>
      <c r="B69" s="641">
        <v>18</v>
      </c>
      <c r="C69" s="1592">
        <v>43739</v>
      </c>
      <c r="D69" s="1592"/>
      <c r="E69" s="1592"/>
      <c r="F69" s="1592"/>
      <c r="G69" s="368"/>
      <c r="H69" s="368"/>
      <c r="I69" s="368"/>
      <c r="J69" s="368"/>
      <c r="K69" s="368"/>
      <c r="L69" s="368"/>
      <c r="M69" s="368"/>
      <c r="N69" s="368"/>
      <c r="O69" s="385"/>
      <c r="P69" s="385"/>
    </row>
    <row r="70" spans="1:16" x14ac:dyDescent="0.2">
      <c r="O70" s="385"/>
      <c r="P70" s="385"/>
    </row>
    <row r="71" spans="1:16" x14ac:dyDescent="0.2">
      <c r="O71" s="385"/>
      <c r="P71" s="385"/>
    </row>
    <row r="72" spans="1:16" x14ac:dyDescent="0.2">
      <c r="O72" s="385"/>
      <c r="P72" s="385"/>
    </row>
  </sheetData>
  <mergeCells count="13">
    <mergeCell ref="C69:F69"/>
    <mergeCell ref="C41:L41"/>
    <mergeCell ref="C42:D43"/>
    <mergeCell ref="K43:K44"/>
    <mergeCell ref="G30:J30"/>
    <mergeCell ref="C66:L66"/>
    <mergeCell ref="E43:J43"/>
    <mergeCell ref="L1:M1"/>
    <mergeCell ref="B2:D2"/>
    <mergeCell ref="C4:L4"/>
    <mergeCell ref="C5:D6"/>
    <mergeCell ref="K6:K7"/>
    <mergeCell ref="E6:J6"/>
  </mergeCells>
  <conditionalFormatting sqref="F7:G7">
    <cfRule type="cellIs" dxfId="14" priority="10" operator="equal">
      <formula>"jan."</formula>
    </cfRule>
  </conditionalFormatting>
  <conditionalFormatting sqref="H7:J7">
    <cfRule type="cellIs" dxfId="13" priority="7" operator="equal">
      <formula>"jan."</formula>
    </cfRule>
  </conditionalFormatting>
  <conditionalFormatting sqref="F44:G44">
    <cfRule type="cellIs" dxfId="12" priority="3" operator="equal">
      <formula>"jan."</formula>
    </cfRule>
  </conditionalFormatting>
  <conditionalFormatting sqref="H44:J44">
    <cfRule type="cellIs" dxfId="11" priority="2" operator="equal">
      <formula>"jan."</formula>
    </cfRule>
  </conditionalFormatting>
  <conditionalFormatting sqref="E7">
    <cfRule type="cellIs" dxfId="10" priority="4" operator="equal">
      <formula>"jan."</formula>
    </cfRule>
  </conditionalFormatting>
  <conditionalFormatting sqref="E44">
    <cfRule type="cellIs" dxfId="9"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76200</xdr:colOff>
                    <xdr:row>27</xdr:row>
                    <xdr:rowOff>142875</xdr:rowOff>
                  </from>
                  <to>
                    <xdr:col>6</xdr:col>
                    <xdr:colOff>114300</xdr:colOff>
                    <xdr:row>29</xdr:row>
                    <xdr:rowOff>133350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pageSetUpPr fitToPage="1"/>
  </sheetPr>
  <dimension ref="A1:AF81"/>
  <sheetViews>
    <sheetView zoomScaleNormal="100" workbookViewId="0"/>
  </sheetViews>
  <sheetFormatPr defaultRowHeight="12.75" x14ac:dyDescent="0.2"/>
  <cols>
    <col min="1" max="1" width="1" style="363" customWidth="1"/>
    <col min="2" max="2" width="2.5703125" style="363" customWidth="1"/>
    <col min="3" max="3" width="1.140625" style="363" customWidth="1"/>
    <col min="4" max="4" width="24.28515625" style="363" customWidth="1"/>
    <col min="5" max="10" width="7.5703125" style="374" customWidth="1"/>
    <col min="11" max="11" width="7.5703125" style="403" customWidth="1"/>
    <col min="12" max="12" width="7.5703125" style="374" customWidth="1"/>
    <col min="13" max="13" width="7.7109375" style="403" customWidth="1"/>
    <col min="14" max="14" width="2.5703125" style="363" customWidth="1"/>
    <col min="15" max="15" width="1" style="363" customWidth="1"/>
    <col min="16" max="16384" width="9.140625" style="363"/>
  </cols>
  <sheetData>
    <row r="1" spans="1:31" ht="13.5" customHeight="1" x14ac:dyDescent="0.2">
      <c r="A1" s="358"/>
      <c r="B1" s="1611" t="s">
        <v>326</v>
      </c>
      <c r="C1" s="1611"/>
      <c r="D1" s="1611"/>
      <c r="E1" s="360"/>
      <c r="F1" s="360"/>
      <c r="G1" s="360"/>
      <c r="H1" s="360"/>
      <c r="I1" s="360"/>
      <c r="J1" s="361"/>
      <c r="K1" s="1039"/>
      <c r="L1" s="1039"/>
      <c r="M1" s="1039"/>
      <c r="N1" s="362"/>
      <c r="O1" s="358"/>
      <c r="Q1" s="385"/>
      <c r="R1" s="385"/>
      <c r="S1" s="385"/>
      <c r="T1" s="385"/>
      <c r="U1" s="385"/>
      <c r="V1" s="385"/>
      <c r="W1" s="385"/>
      <c r="X1" s="385"/>
      <c r="Y1" s="385"/>
      <c r="Z1" s="385"/>
      <c r="AA1" s="385"/>
      <c r="AB1" s="385"/>
      <c r="AC1" s="385"/>
      <c r="AD1" s="385"/>
      <c r="AE1" s="385"/>
    </row>
    <row r="2" spans="1:31" ht="6" customHeight="1" x14ac:dyDescent="0.2">
      <c r="A2" s="358"/>
      <c r="B2" s="1612"/>
      <c r="C2" s="1612"/>
      <c r="D2" s="1612"/>
      <c r="E2" s="364"/>
      <c r="F2" s="365"/>
      <c r="G2" s="365"/>
      <c r="H2" s="365"/>
      <c r="I2" s="365"/>
      <c r="J2" s="365"/>
      <c r="K2" s="366"/>
      <c r="L2" s="365"/>
      <c r="M2" s="366"/>
      <c r="N2" s="367"/>
      <c r="O2" s="358"/>
      <c r="Q2" s="385"/>
      <c r="R2" s="385"/>
      <c r="S2" s="385"/>
      <c r="T2" s="385"/>
      <c r="U2" s="385"/>
      <c r="V2" s="385"/>
      <c r="W2" s="385"/>
      <c r="X2" s="385"/>
      <c r="Y2" s="385"/>
      <c r="Z2" s="385"/>
      <c r="AA2" s="385"/>
      <c r="AB2" s="385"/>
      <c r="AC2" s="385"/>
      <c r="AD2" s="385"/>
      <c r="AE2" s="385"/>
    </row>
    <row r="3" spans="1:31" ht="13.5" customHeight="1" thickBot="1" x14ac:dyDescent="0.25">
      <c r="A3" s="358"/>
      <c r="B3" s="368"/>
      <c r="C3" s="368"/>
      <c r="D3" s="368"/>
      <c r="E3" s="365"/>
      <c r="F3" s="365"/>
      <c r="G3" s="365"/>
      <c r="H3" s="365"/>
      <c r="I3" s="365" t="s">
        <v>34</v>
      </c>
      <c r="J3" s="365"/>
      <c r="K3" s="686"/>
      <c r="L3" s="365"/>
      <c r="M3" s="963" t="s">
        <v>72</v>
      </c>
      <c r="N3" s="369"/>
      <c r="O3" s="358"/>
      <c r="Q3" s="385"/>
      <c r="R3" s="385"/>
      <c r="S3" s="385"/>
      <c r="T3" s="385"/>
      <c r="U3" s="385"/>
      <c r="V3" s="385"/>
      <c r="W3" s="385"/>
      <c r="X3" s="385"/>
      <c r="Y3" s="385"/>
      <c r="Z3" s="385"/>
      <c r="AA3" s="385"/>
      <c r="AB3" s="385"/>
      <c r="AC3" s="385"/>
      <c r="AD3" s="385"/>
      <c r="AE3" s="385"/>
    </row>
    <row r="4" spans="1:31" s="372" customFormat="1" ht="13.5" customHeight="1" thickBot="1" x14ac:dyDescent="0.25">
      <c r="A4" s="370"/>
      <c r="B4" s="371"/>
      <c r="C4" s="1613" t="s">
        <v>0</v>
      </c>
      <c r="D4" s="1614"/>
      <c r="E4" s="1614"/>
      <c r="F4" s="1614"/>
      <c r="G4" s="1614"/>
      <c r="H4" s="1614"/>
      <c r="I4" s="1614"/>
      <c r="J4" s="1614"/>
      <c r="K4" s="1614"/>
      <c r="L4" s="1614"/>
      <c r="M4" s="1615"/>
      <c r="N4" s="369"/>
      <c r="O4" s="358"/>
      <c r="Q4" s="385"/>
      <c r="R4" s="674"/>
      <c r="S4" s="674"/>
      <c r="T4" s="674"/>
      <c r="U4" s="674"/>
      <c r="V4" s="674"/>
      <c r="W4" s="674"/>
      <c r="X4" s="674"/>
      <c r="Y4" s="674"/>
      <c r="Z4" s="674"/>
      <c r="AA4" s="674"/>
      <c r="AB4" s="674"/>
      <c r="AC4" s="674"/>
      <c r="AD4" s="674"/>
      <c r="AE4" s="674"/>
    </row>
    <row r="5" spans="1:31" ht="4.5" customHeight="1" x14ac:dyDescent="0.2">
      <c r="A5" s="358"/>
      <c r="B5" s="368"/>
      <c r="C5" s="1482" t="s">
        <v>77</v>
      </c>
      <c r="D5" s="1482"/>
      <c r="F5" s="772"/>
      <c r="G5" s="772"/>
      <c r="H5" s="772"/>
      <c r="I5" s="375"/>
      <c r="J5" s="375"/>
      <c r="K5" s="375"/>
      <c r="L5" s="375"/>
      <c r="M5" s="375"/>
      <c r="N5" s="369"/>
      <c r="O5" s="358"/>
      <c r="Q5" s="385"/>
      <c r="R5" s="385"/>
      <c r="S5" s="385"/>
      <c r="T5" s="385"/>
      <c r="U5" s="385"/>
      <c r="V5" s="385"/>
      <c r="W5" s="385"/>
      <c r="X5" s="385"/>
      <c r="Y5" s="385"/>
      <c r="Z5" s="385"/>
      <c r="AA5" s="385"/>
      <c r="AB5" s="385"/>
      <c r="AC5" s="385"/>
      <c r="AD5" s="385"/>
      <c r="AE5" s="385"/>
    </row>
    <row r="6" spans="1:31" ht="12" customHeight="1" x14ac:dyDescent="0.2">
      <c r="A6" s="358"/>
      <c r="B6" s="368"/>
      <c r="C6" s="1482"/>
      <c r="D6" s="1482"/>
      <c r="E6" s="1152" t="s">
        <v>34</v>
      </c>
      <c r="F6" s="1224" t="s">
        <v>34</v>
      </c>
      <c r="G6" s="1138" t="s">
        <v>34</v>
      </c>
      <c r="H6" s="1138" t="s">
        <v>34</v>
      </c>
      <c r="I6" s="1138" t="s">
        <v>570</v>
      </c>
      <c r="J6" s="1138" t="s">
        <v>34</v>
      </c>
      <c r="K6" s="1138" t="s">
        <v>34</v>
      </c>
      <c r="L6" s="1138" t="s">
        <v>34</v>
      </c>
      <c r="M6" s="1138" t="s">
        <v>34</v>
      </c>
      <c r="N6" s="369"/>
      <c r="O6" s="358"/>
      <c r="Q6" s="385"/>
      <c r="R6" s="1736"/>
      <c r="S6" s="1736"/>
      <c r="T6" s="1736"/>
      <c r="U6" s="1736"/>
      <c r="V6" s="1736"/>
      <c r="W6" s="1736"/>
      <c r="X6" s="385"/>
      <c r="Y6" s="385"/>
      <c r="Z6" s="385"/>
      <c r="AA6" s="385"/>
      <c r="AB6" s="385"/>
      <c r="AC6" s="385"/>
      <c r="AD6" s="385"/>
      <c r="AE6" s="385"/>
    </row>
    <row r="7" spans="1:31" s="372" customFormat="1" ht="12.75" customHeight="1" x14ac:dyDescent="0.2">
      <c r="A7" s="370"/>
      <c r="B7" s="371"/>
      <c r="C7" s="377"/>
      <c r="D7" s="377"/>
      <c r="E7" s="758" t="s">
        <v>92</v>
      </c>
      <c r="F7" s="1153" t="s">
        <v>103</v>
      </c>
      <c r="G7" s="759" t="s">
        <v>102</v>
      </c>
      <c r="H7" s="759" t="s">
        <v>101</v>
      </c>
      <c r="I7" s="758" t="s">
        <v>100</v>
      </c>
      <c r="J7" s="759" t="s">
        <v>99</v>
      </c>
      <c r="K7" s="759" t="s">
        <v>98</v>
      </c>
      <c r="L7" s="759" t="s">
        <v>97</v>
      </c>
      <c r="M7" s="759" t="s">
        <v>96</v>
      </c>
      <c r="N7" s="369"/>
      <c r="O7" s="358"/>
      <c r="Q7" s="385"/>
      <c r="R7" s="674"/>
      <c r="S7" s="674"/>
      <c r="T7" s="674"/>
      <c r="U7" s="674"/>
      <c r="V7" s="674"/>
      <c r="W7" s="674"/>
      <c r="X7" s="674"/>
      <c r="Y7" s="674"/>
      <c r="Z7" s="674"/>
      <c r="AA7" s="674"/>
      <c r="AB7" s="674"/>
      <c r="AC7" s="674"/>
      <c r="AD7" s="674"/>
      <c r="AE7" s="674"/>
    </row>
    <row r="8" spans="1:31" s="381" customFormat="1" ht="11.25" customHeight="1" x14ac:dyDescent="0.2">
      <c r="A8" s="378"/>
      <c r="B8" s="379"/>
      <c r="C8" s="1609" t="s">
        <v>465</v>
      </c>
      <c r="D8" s="1609"/>
      <c r="E8" s="380"/>
      <c r="F8" s="380"/>
      <c r="G8" s="380"/>
      <c r="H8" s="380"/>
      <c r="I8" s="380"/>
      <c r="J8" s="380"/>
      <c r="K8" s="380"/>
      <c r="L8" s="380"/>
      <c r="M8" s="380"/>
      <c r="N8" s="369"/>
      <c r="O8" s="358"/>
      <c r="Q8" s="385"/>
      <c r="R8" s="679"/>
      <c r="S8" s="679"/>
      <c r="T8" s="679"/>
      <c r="U8" s="679"/>
      <c r="V8" s="679"/>
      <c r="W8" s="679"/>
      <c r="X8" s="679"/>
      <c r="Y8" s="679"/>
      <c r="Z8" s="679"/>
      <c r="AA8" s="679"/>
      <c r="AB8" s="679"/>
      <c r="AC8" s="679"/>
      <c r="AD8" s="679"/>
      <c r="AE8" s="679"/>
    </row>
    <row r="9" spans="1:31" ht="10.5" customHeight="1" x14ac:dyDescent="0.2">
      <c r="A9" s="358"/>
      <c r="B9" s="955"/>
      <c r="C9" s="950" t="s">
        <v>134</v>
      </c>
      <c r="D9" s="956"/>
      <c r="E9" s="957">
        <v>176783</v>
      </c>
      <c r="F9" s="957">
        <v>177498</v>
      </c>
      <c r="G9" s="957">
        <v>178541</v>
      </c>
      <c r="H9" s="957">
        <v>180010</v>
      </c>
      <c r="I9" s="957">
        <v>181142</v>
      </c>
      <c r="J9" s="957">
        <v>181142</v>
      </c>
      <c r="K9" s="957">
        <v>182913</v>
      </c>
      <c r="L9" s="957">
        <v>183918</v>
      </c>
      <c r="M9" s="957">
        <v>184582</v>
      </c>
      <c r="N9" s="369"/>
      <c r="O9" s="358"/>
      <c r="Q9" s="385"/>
      <c r="R9" s="385"/>
      <c r="S9" s="385"/>
      <c r="T9" s="385"/>
      <c r="U9" s="385"/>
      <c r="V9" s="385"/>
      <c r="W9" s="385"/>
      <c r="X9" s="385"/>
      <c r="Y9" s="385"/>
      <c r="Z9" s="385"/>
      <c r="AA9" s="385"/>
      <c r="AB9" s="385"/>
      <c r="AC9" s="385"/>
      <c r="AD9" s="385"/>
      <c r="AE9" s="385"/>
    </row>
    <row r="10" spans="1:31" ht="10.5" customHeight="1" x14ac:dyDescent="0.2">
      <c r="A10" s="358"/>
      <c r="B10" s="955"/>
      <c r="C10" s="950"/>
      <c r="D10" s="958" t="s">
        <v>71</v>
      </c>
      <c r="E10" s="959">
        <v>92420</v>
      </c>
      <c r="F10" s="959">
        <v>92787</v>
      </c>
      <c r="G10" s="959">
        <v>93263</v>
      </c>
      <c r="H10" s="959">
        <v>94026</v>
      </c>
      <c r="I10" s="959">
        <v>94690</v>
      </c>
      <c r="J10" s="959">
        <v>94712</v>
      </c>
      <c r="K10" s="959">
        <v>95743</v>
      </c>
      <c r="L10" s="959">
        <v>96234</v>
      </c>
      <c r="M10" s="959">
        <v>96583</v>
      </c>
      <c r="N10" s="369"/>
      <c r="O10" s="358"/>
      <c r="Q10" s="385"/>
      <c r="R10" s="385"/>
      <c r="S10" s="385"/>
      <c r="T10" s="385"/>
      <c r="U10" s="385"/>
      <c r="V10" s="385"/>
      <c r="W10" s="385"/>
      <c r="X10" s="385"/>
      <c r="Y10" s="385"/>
      <c r="Z10" s="385"/>
      <c r="AA10" s="385"/>
      <c r="AB10" s="385"/>
      <c r="AC10" s="385"/>
      <c r="AD10" s="385"/>
      <c r="AE10" s="385"/>
    </row>
    <row r="11" spans="1:31" ht="10.5" customHeight="1" x14ac:dyDescent="0.2">
      <c r="A11" s="358"/>
      <c r="B11" s="955"/>
      <c r="C11" s="950"/>
      <c r="D11" s="958" t="s">
        <v>70</v>
      </c>
      <c r="E11" s="959">
        <v>84363</v>
      </c>
      <c r="F11" s="959">
        <v>84711</v>
      </c>
      <c r="G11" s="959">
        <v>85278</v>
      </c>
      <c r="H11" s="959">
        <v>85984</v>
      </c>
      <c r="I11" s="959">
        <v>86452</v>
      </c>
      <c r="J11" s="959">
        <v>86430</v>
      </c>
      <c r="K11" s="959">
        <v>87170</v>
      </c>
      <c r="L11" s="959">
        <v>87684</v>
      </c>
      <c r="M11" s="959">
        <v>87999</v>
      </c>
      <c r="N11" s="369"/>
      <c r="O11" s="358"/>
      <c r="Q11" s="385"/>
      <c r="R11" s="385"/>
      <c r="S11" s="385"/>
      <c r="T11" s="385"/>
      <c r="U11" s="385"/>
      <c r="V11" s="385"/>
      <c r="W11" s="385"/>
      <c r="X11" s="385"/>
      <c r="Y11" s="385"/>
      <c r="Z11" s="385"/>
      <c r="AA11" s="385"/>
      <c r="AB11" s="385"/>
      <c r="AC11" s="385"/>
      <c r="AD11" s="385"/>
      <c r="AE11" s="385"/>
    </row>
    <row r="12" spans="1:31" ht="10.5" customHeight="1" x14ac:dyDescent="0.2">
      <c r="A12" s="358"/>
      <c r="B12" s="955"/>
      <c r="C12" s="950" t="s">
        <v>135</v>
      </c>
      <c r="D12" s="956"/>
      <c r="E12" s="957">
        <v>2039247</v>
      </c>
      <c r="F12" s="957">
        <v>2037298</v>
      </c>
      <c r="G12" s="957">
        <v>2030587</v>
      </c>
      <c r="H12" s="957">
        <v>2031051</v>
      </c>
      <c r="I12" s="957">
        <v>2032692</v>
      </c>
      <c r="J12" s="957">
        <v>2040161</v>
      </c>
      <c r="K12" s="957">
        <v>2041790</v>
      </c>
      <c r="L12" s="957">
        <v>2041407</v>
      </c>
      <c r="M12" s="957">
        <v>2043014</v>
      </c>
      <c r="N12" s="369"/>
      <c r="O12" s="358"/>
      <c r="Q12" s="385"/>
      <c r="R12" s="385"/>
      <c r="S12" s="385"/>
      <c r="T12" s="385"/>
      <c r="U12" s="385"/>
      <c r="V12" s="385"/>
      <c r="W12" s="385"/>
      <c r="X12" s="385"/>
      <c r="Y12" s="385"/>
      <c r="Z12" s="385"/>
      <c r="AA12" s="385"/>
      <c r="AB12" s="385"/>
      <c r="AC12" s="385"/>
      <c r="AD12" s="385"/>
      <c r="AE12" s="385"/>
    </row>
    <row r="13" spans="1:31" ht="10.5" customHeight="1" x14ac:dyDescent="0.2">
      <c r="A13" s="358"/>
      <c r="B13" s="955"/>
      <c r="C13" s="950"/>
      <c r="D13" s="958" t="s">
        <v>71</v>
      </c>
      <c r="E13" s="959">
        <v>960640</v>
      </c>
      <c r="F13" s="959">
        <v>959694</v>
      </c>
      <c r="G13" s="959">
        <v>956346</v>
      </c>
      <c r="H13" s="959">
        <v>956514</v>
      </c>
      <c r="I13" s="959">
        <v>957451</v>
      </c>
      <c r="J13" s="959">
        <v>961317</v>
      </c>
      <c r="K13" s="959">
        <v>962403</v>
      </c>
      <c r="L13" s="959">
        <v>962380</v>
      </c>
      <c r="M13" s="959">
        <v>963197</v>
      </c>
      <c r="N13" s="369"/>
      <c r="O13" s="358"/>
      <c r="Q13" s="385"/>
      <c r="R13" s="385"/>
      <c r="S13" s="385"/>
      <c r="T13" s="385"/>
      <c r="U13" s="385"/>
      <c r="V13" s="385"/>
      <c r="W13" s="385"/>
      <c r="X13" s="385"/>
      <c r="Y13" s="385"/>
      <c r="Z13" s="385"/>
      <c r="AA13" s="385"/>
      <c r="AB13" s="385"/>
      <c r="AC13" s="385"/>
      <c r="AD13" s="385"/>
      <c r="AE13" s="385"/>
    </row>
    <row r="14" spans="1:31" ht="10.5" customHeight="1" x14ac:dyDescent="0.2">
      <c r="A14" s="358"/>
      <c r="B14" s="955"/>
      <c r="C14" s="950"/>
      <c r="D14" s="958" t="s">
        <v>70</v>
      </c>
      <c r="E14" s="959">
        <v>1078607</v>
      </c>
      <c r="F14" s="959">
        <v>1077604</v>
      </c>
      <c r="G14" s="959">
        <v>1074241</v>
      </c>
      <c r="H14" s="959">
        <v>1074537</v>
      </c>
      <c r="I14" s="959">
        <v>1075241</v>
      </c>
      <c r="J14" s="959">
        <v>1078844</v>
      </c>
      <c r="K14" s="959">
        <v>1079387</v>
      </c>
      <c r="L14" s="959">
        <v>1079027</v>
      </c>
      <c r="M14" s="959">
        <v>1079817</v>
      </c>
      <c r="N14" s="369"/>
      <c r="O14" s="358"/>
      <c r="Q14" s="385"/>
      <c r="R14" s="385"/>
      <c r="S14" s="385"/>
      <c r="T14" s="385"/>
      <c r="U14" s="385"/>
      <c r="V14" s="385"/>
      <c r="W14" s="385"/>
      <c r="X14" s="385"/>
      <c r="Y14" s="385"/>
      <c r="Z14" s="385"/>
      <c r="AA14" s="385"/>
      <c r="AB14" s="385"/>
      <c r="AC14" s="385"/>
      <c r="AD14" s="385"/>
      <c r="AE14" s="385"/>
    </row>
    <row r="15" spans="1:31" ht="10.5" customHeight="1" x14ac:dyDescent="0.2">
      <c r="A15" s="358"/>
      <c r="B15" s="955"/>
      <c r="C15" s="950" t="s">
        <v>136</v>
      </c>
      <c r="D15" s="956"/>
      <c r="E15" s="957">
        <v>709946</v>
      </c>
      <c r="F15" s="957">
        <v>709581</v>
      </c>
      <c r="G15" s="957">
        <v>704778</v>
      </c>
      <c r="H15" s="957">
        <v>703701</v>
      </c>
      <c r="I15" s="957">
        <v>706112</v>
      </c>
      <c r="J15" s="957">
        <v>709636</v>
      </c>
      <c r="K15" s="957">
        <v>712868</v>
      </c>
      <c r="L15" s="957">
        <v>714436</v>
      </c>
      <c r="M15" s="957">
        <v>710469</v>
      </c>
      <c r="N15" s="369"/>
      <c r="O15" s="358"/>
      <c r="Q15" s="385"/>
      <c r="R15" s="385"/>
      <c r="S15" s="385"/>
      <c r="T15" s="385"/>
      <c r="U15" s="385"/>
      <c r="V15" s="385"/>
      <c r="W15" s="385"/>
      <c r="X15" s="385"/>
      <c r="Y15" s="385"/>
      <c r="Z15" s="385"/>
      <c r="AA15" s="385"/>
      <c r="AB15" s="385"/>
      <c r="AC15" s="385"/>
      <c r="AD15" s="385"/>
      <c r="AE15" s="385"/>
    </row>
    <row r="16" spans="1:31" ht="10.5" customHeight="1" x14ac:dyDescent="0.2">
      <c r="A16" s="358"/>
      <c r="B16" s="955"/>
      <c r="C16" s="950"/>
      <c r="D16" s="958" t="s">
        <v>71</v>
      </c>
      <c r="E16" s="959">
        <v>130753</v>
      </c>
      <c r="F16" s="959">
        <v>130753</v>
      </c>
      <c r="G16" s="959">
        <v>129300</v>
      </c>
      <c r="H16" s="959">
        <v>129171</v>
      </c>
      <c r="I16" s="959">
        <v>129970</v>
      </c>
      <c r="J16" s="959">
        <v>131178</v>
      </c>
      <c r="K16" s="959">
        <v>132044</v>
      </c>
      <c r="L16" s="959">
        <v>132837</v>
      </c>
      <c r="M16" s="959">
        <v>130927</v>
      </c>
      <c r="N16" s="369"/>
      <c r="O16" s="358"/>
      <c r="Q16" s="385"/>
      <c r="R16" s="385"/>
      <c r="S16" s="385"/>
      <c r="T16" s="385"/>
      <c r="U16" s="385"/>
      <c r="V16" s="385"/>
      <c r="W16" s="385"/>
      <c r="X16" s="385"/>
      <c r="Y16" s="385"/>
      <c r="Z16" s="385"/>
      <c r="AA16" s="385"/>
      <c r="AB16" s="385"/>
      <c r="AC16" s="385"/>
      <c r="AD16" s="385"/>
      <c r="AE16" s="385"/>
    </row>
    <row r="17" spans="1:32" ht="10.5" customHeight="1" x14ac:dyDescent="0.2">
      <c r="A17" s="358"/>
      <c r="B17" s="955"/>
      <c r="C17" s="950"/>
      <c r="D17" s="958" t="s">
        <v>70</v>
      </c>
      <c r="E17" s="959">
        <v>579193</v>
      </c>
      <c r="F17" s="959">
        <v>578828</v>
      </c>
      <c r="G17" s="959">
        <v>575478</v>
      </c>
      <c r="H17" s="959">
        <v>574530</v>
      </c>
      <c r="I17" s="959">
        <v>576142</v>
      </c>
      <c r="J17" s="959">
        <v>578458</v>
      </c>
      <c r="K17" s="959">
        <v>580824</v>
      </c>
      <c r="L17" s="959">
        <v>581599</v>
      </c>
      <c r="M17" s="959">
        <v>579542</v>
      </c>
      <c r="N17" s="369"/>
      <c r="O17" s="358"/>
      <c r="Q17" s="385"/>
      <c r="R17" s="385"/>
      <c r="S17" s="385"/>
      <c r="T17" s="385"/>
      <c r="U17" s="385"/>
      <c r="V17" s="385"/>
      <c r="W17" s="385"/>
      <c r="X17" s="385"/>
      <c r="Y17" s="385"/>
      <c r="Z17" s="385"/>
      <c r="AA17" s="385"/>
      <c r="AB17" s="385"/>
      <c r="AC17" s="385"/>
      <c r="AD17" s="385"/>
      <c r="AE17" s="385"/>
    </row>
    <row r="18" spans="1:32" ht="8.25" customHeight="1" x14ac:dyDescent="0.2">
      <c r="A18" s="358"/>
      <c r="B18" s="955"/>
      <c r="C18" s="1608" t="s">
        <v>582</v>
      </c>
      <c r="D18" s="1608"/>
      <c r="E18" s="1608"/>
      <c r="F18" s="1608"/>
      <c r="G18" s="1608"/>
      <c r="H18" s="1608"/>
      <c r="I18" s="1608"/>
      <c r="J18" s="1608"/>
      <c r="K18" s="1608"/>
      <c r="L18" s="1608"/>
      <c r="M18" s="1608"/>
      <c r="N18" s="369"/>
      <c r="O18" s="87"/>
      <c r="Q18" s="385"/>
      <c r="R18" s="385"/>
      <c r="S18" s="385"/>
      <c r="T18" s="385"/>
      <c r="U18" s="385"/>
      <c r="V18" s="385"/>
      <c r="W18" s="385"/>
      <c r="X18" s="385"/>
      <c r="Y18" s="385"/>
      <c r="Z18" s="385"/>
      <c r="AA18" s="385"/>
      <c r="AB18" s="385"/>
      <c r="AC18" s="385"/>
      <c r="AD18" s="385"/>
      <c r="AE18" s="385"/>
    </row>
    <row r="19" spans="1:32" ht="3.75" customHeight="1" thickBot="1" x14ac:dyDescent="0.25">
      <c r="A19" s="358"/>
      <c r="B19" s="368"/>
      <c r="C19" s="643"/>
      <c r="D19" s="643"/>
      <c r="E19" s="643"/>
      <c r="F19" s="643"/>
      <c r="G19" s="643"/>
      <c r="H19" s="643"/>
      <c r="I19" s="643"/>
      <c r="J19" s="643"/>
      <c r="K19" s="643"/>
      <c r="L19" s="643"/>
      <c r="M19" s="643"/>
      <c r="N19" s="369"/>
      <c r="O19" s="87"/>
      <c r="Q19" s="385"/>
      <c r="R19" s="385"/>
      <c r="S19" s="385"/>
      <c r="T19" s="385"/>
      <c r="U19" s="385"/>
      <c r="V19" s="385"/>
      <c r="W19" s="385"/>
      <c r="X19" s="385"/>
      <c r="Y19" s="385"/>
      <c r="Z19" s="385"/>
      <c r="AA19" s="385"/>
      <c r="AB19" s="385"/>
      <c r="AC19" s="385"/>
      <c r="AD19" s="385"/>
      <c r="AE19" s="385"/>
    </row>
    <row r="20" spans="1:32" ht="15" customHeight="1" thickBot="1" x14ac:dyDescent="0.25">
      <c r="A20" s="358"/>
      <c r="B20" s="368"/>
      <c r="C20" s="1600" t="s">
        <v>492</v>
      </c>
      <c r="D20" s="1601"/>
      <c r="E20" s="1601"/>
      <c r="F20" s="1601"/>
      <c r="G20" s="1601"/>
      <c r="H20" s="1601"/>
      <c r="I20" s="1601"/>
      <c r="J20" s="1601"/>
      <c r="K20" s="1601"/>
      <c r="L20" s="1601"/>
      <c r="M20" s="1602"/>
      <c r="N20" s="369"/>
      <c r="O20" s="87"/>
      <c r="Q20" s="385"/>
      <c r="R20" s="385"/>
      <c r="S20" s="385"/>
      <c r="T20" s="385"/>
      <c r="U20" s="385"/>
      <c r="V20" s="385"/>
      <c r="W20" s="385"/>
      <c r="X20" s="385"/>
      <c r="Y20" s="385"/>
      <c r="Z20" s="385"/>
      <c r="AA20" s="385"/>
      <c r="AB20" s="385"/>
      <c r="AC20" s="385"/>
      <c r="AD20" s="385"/>
      <c r="AE20" s="385"/>
    </row>
    <row r="21" spans="1:32" ht="8.25" customHeight="1" x14ac:dyDescent="0.2">
      <c r="A21" s="358"/>
      <c r="B21" s="368"/>
      <c r="C21" s="519" t="s">
        <v>77</v>
      </c>
      <c r="D21" s="366"/>
      <c r="E21" s="391"/>
      <c r="F21" s="391"/>
      <c r="G21" s="391"/>
      <c r="H21" s="391"/>
      <c r="I21" s="391"/>
      <c r="J21" s="391"/>
      <c r="K21" s="391"/>
      <c r="L21" s="391"/>
      <c r="M21" s="391"/>
      <c r="N21" s="369"/>
      <c r="O21" s="358"/>
      <c r="Q21" s="385"/>
      <c r="R21" s="385"/>
      <c r="S21" s="385"/>
      <c r="T21" s="385"/>
      <c r="U21" s="385"/>
      <c r="V21" s="385"/>
      <c r="W21" s="385"/>
      <c r="X21" s="385"/>
      <c r="Y21" s="385"/>
      <c r="Z21" s="385"/>
      <c r="AA21" s="385"/>
      <c r="AB21" s="385"/>
      <c r="AC21" s="385"/>
      <c r="AD21" s="385"/>
      <c r="AE21" s="385"/>
    </row>
    <row r="22" spans="1:32" ht="13.5" customHeight="1" x14ac:dyDescent="0.2">
      <c r="A22" s="358"/>
      <c r="B22" s="368"/>
      <c r="C22" s="1603" t="s">
        <v>142</v>
      </c>
      <c r="D22" s="1603"/>
      <c r="E22" s="1043">
        <v>166048</v>
      </c>
      <c r="F22" s="1043">
        <v>165137</v>
      </c>
      <c r="G22" s="1043">
        <v>165807</v>
      </c>
      <c r="H22" s="1043">
        <v>165119</v>
      </c>
      <c r="I22" s="1043">
        <v>164696</v>
      </c>
      <c r="J22" s="1043">
        <v>165122</v>
      </c>
      <c r="K22" s="1043">
        <v>164915</v>
      </c>
      <c r="L22" s="1043">
        <v>165519</v>
      </c>
      <c r="M22" s="1043">
        <v>165596</v>
      </c>
      <c r="N22" s="369"/>
      <c r="O22" s="358"/>
      <c r="Q22" s="385"/>
      <c r="R22" s="385"/>
      <c r="S22" s="385"/>
      <c r="T22" s="385"/>
      <c r="U22" s="385"/>
      <c r="V22" s="385"/>
      <c r="W22" s="385"/>
      <c r="X22" s="385"/>
      <c r="Y22" s="385"/>
      <c r="Z22" s="385"/>
      <c r="AA22" s="385"/>
      <c r="AB22" s="385"/>
      <c r="AC22" s="385"/>
      <c r="AD22" s="385"/>
      <c r="AE22" s="1745"/>
      <c r="AF22" s="672"/>
    </row>
    <row r="23" spans="1:32" ht="11.25" customHeight="1" x14ac:dyDescent="0.2">
      <c r="A23" s="358"/>
      <c r="B23" s="368"/>
      <c r="C23" s="1040"/>
      <c r="D23" s="1041" t="s">
        <v>71</v>
      </c>
      <c r="E23" s="1044">
        <v>49357</v>
      </c>
      <c r="F23" s="1044">
        <v>48974</v>
      </c>
      <c r="G23" s="1044">
        <v>49294</v>
      </c>
      <c r="H23" s="1044">
        <v>49059</v>
      </c>
      <c r="I23" s="1044">
        <v>48881</v>
      </c>
      <c r="J23" s="1044">
        <v>49049</v>
      </c>
      <c r="K23" s="1044">
        <v>48971</v>
      </c>
      <c r="L23" s="1044">
        <v>49218</v>
      </c>
      <c r="M23" s="1044">
        <v>49267</v>
      </c>
      <c r="N23" s="369"/>
      <c r="O23" s="358"/>
      <c r="Q23" s="385"/>
      <c r="R23" s="385"/>
      <c r="S23" s="385"/>
      <c r="T23" s="385"/>
      <c r="U23" s="385"/>
      <c r="V23" s="385"/>
      <c r="W23" s="385"/>
      <c r="X23" s="385"/>
      <c r="Y23" s="385"/>
      <c r="Z23" s="385"/>
      <c r="AA23" s="385"/>
      <c r="AB23" s="385"/>
      <c r="AC23" s="385"/>
      <c r="AD23" s="385"/>
      <c r="AE23" s="1745"/>
      <c r="AF23" s="672"/>
    </row>
    <row r="24" spans="1:32" ht="11.25" customHeight="1" x14ac:dyDescent="0.2">
      <c r="A24" s="358"/>
      <c r="B24" s="368"/>
      <c r="D24" s="1041" t="s">
        <v>70</v>
      </c>
      <c r="E24" s="1044">
        <v>116691</v>
      </c>
      <c r="F24" s="1044">
        <v>116163</v>
      </c>
      <c r="G24" s="1044">
        <v>116513</v>
      </c>
      <c r="H24" s="1044">
        <v>116060</v>
      </c>
      <c r="I24" s="1044">
        <v>115815</v>
      </c>
      <c r="J24" s="1044">
        <v>116073</v>
      </c>
      <c r="K24" s="1044">
        <v>115944</v>
      </c>
      <c r="L24" s="1044">
        <v>116301</v>
      </c>
      <c r="M24" s="1044">
        <v>116329</v>
      </c>
      <c r="N24" s="369"/>
      <c r="O24" s="358"/>
      <c r="Q24" s="385"/>
      <c r="R24" s="385"/>
      <c r="S24" s="385"/>
      <c r="T24" s="385"/>
      <c r="U24" s="385"/>
      <c r="V24" s="385"/>
      <c r="W24" s="385"/>
      <c r="X24" s="385"/>
      <c r="Y24" s="385"/>
      <c r="Z24" s="385"/>
      <c r="AA24" s="385"/>
      <c r="AB24" s="385"/>
      <c r="AC24" s="385"/>
      <c r="AD24" s="385"/>
      <c r="AE24" s="1745"/>
      <c r="AF24" s="672"/>
    </row>
    <row r="25" spans="1:32" ht="3.75" customHeight="1" x14ac:dyDescent="0.2">
      <c r="A25" s="358"/>
      <c r="B25" s="368"/>
      <c r="C25" s="94"/>
      <c r="D25" s="366"/>
      <c r="E25" s="391"/>
      <c r="F25" s="391"/>
      <c r="G25" s="391"/>
      <c r="H25" s="391"/>
      <c r="I25" s="391"/>
      <c r="J25" s="391"/>
      <c r="K25" s="391"/>
      <c r="L25" s="391"/>
      <c r="M25" s="391"/>
      <c r="N25" s="369"/>
      <c r="O25" s="358"/>
      <c r="Q25" s="385"/>
      <c r="R25" s="385"/>
      <c r="S25" s="385"/>
      <c r="T25" s="385"/>
      <c r="U25" s="385"/>
      <c r="V25" s="385"/>
      <c r="W25" s="385"/>
      <c r="X25" s="385"/>
      <c r="Y25" s="385"/>
      <c r="Z25" s="385"/>
      <c r="AA25" s="385"/>
      <c r="AB25" s="385"/>
      <c r="AC25" s="385"/>
      <c r="AD25" s="385"/>
      <c r="AE25" s="1745"/>
      <c r="AF25" s="672"/>
    </row>
    <row r="26" spans="1:32" ht="11.25" customHeight="1" x14ac:dyDescent="0.2">
      <c r="A26" s="358"/>
      <c r="B26" s="368"/>
      <c r="C26" s="94"/>
      <c r="D26" s="366"/>
      <c r="E26" s="391"/>
      <c r="F26" s="391"/>
      <c r="G26" s="391"/>
      <c r="H26" s="391"/>
      <c r="I26" s="391"/>
      <c r="J26" s="391"/>
      <c r="K26" s="391"/>
      <c r="L26" s="391"/>
      <c r="M26" s="391"/>
      <c r="N26" s="369"/>
      <c r="O26" s="358"/>
      <c r="Q26" s="385"/>
      <c r="R26" s="1736"/>
      <c r="S26" s="1736"/>
      <c r="T26" s="1736"/>
      <c r="U26" s="1736"/>
      <c r="V26" s="385"/>
      <c r="W26" s="385"/>
      <c r="X26" s="385"/>
      <c r="Y26" s="385"/>
      <c r="Z26" s="385"/>
      <c r="AA26" s="385"/>
      <c r="AB26" s="385"/>
      <c r="AC26" s="385"/>
      <c r="AD26" s="385"/>
      <c r="AE26" s="1745"/>
      <c r="AF26" s="672"/>
    </row>
    <row r="27" spans="1:32" ht="11.25" customHeight="1" x14ac:dyDescent="0.2">
      <c r="A27" s="358"/>
      <c r="B27" s="368"/>
      <c r="C27" s="94"/>
      <c r="D27" s="366"/>
      <c r="E27" s="391"/>
      <c r="F27" s="391"/>
      <c r="G27" s="391"/>
      <c r="H27" s="391"/>
      <c r="I27" s="391"/>
      <c r="J27" s="391"/>
      <c r="K27" s="391"/>
      <c r="L27" s="391"/>
      <c r="M27" s="391"/>
      <c r="N27" s="369"/>
      <c r="O27" s="358"/>
      <c r="Q27" s="385"/>
      <c r="R27" s="385"/>
      <c r="S27" s="385"/>
      <c r="T27" s="385"/>
      <c r="U27" s="385"/>
      <c r="V27" s="385"/>
      <c r="W27" s="385"/>
      <c r="X27" s="385"/>
      <c r="Y27" s="385"/>
      <c r="Z27" s="385"/>
      <c r="AA27" s="385"/>
      <c r="AB27" s="385"/>
      <c r="AC27" s="385"/>
      <c r="AD27" s="385"/>
      <c r="AE27" s="1745"/>
      <c r="AF27" s="672"/>
    </row>
    <row r="28" spans="1:32" ht="11.25" customHeight="1" x14ac:dyDescent="0.2">
      <c r="A28" s="358"/>
      <c r="B28" s="368"/>
      <c r="C28" s="94"/>
      <c r="D28" s="366"/>
      <c r="E28" s="391"/>
      <c r="F28" s="391"/>
      <c r="G28" s="391"/>
      <c r="H28" s="391"/>
      <c r="I28" s="391"/>
      <c r="J28" s="391"/>
      <c r="K28" s="391"/>
      <c r="L28" s="391"/>
      <c r="M28" s="391"/>
      <c r="N28" s="369"/>
      <c r="O28" s="358"/>
      <c r="Q28" s="385"/>
      <c r="R28" s="385"/>
      <c r="S28" s="385"/>
      <c r="T28" s="385"/>
      <c r="U28" s="385"/>
      <c r="V28" s="385"/>
      <c r="W28" s="385"/>
      <c r="X28" s="385"/>
      <c r="Y28" s="385"/>
      <c r="Z28" s="385"/>
      <c r="AA28" s="385"/>
      <c r="AB28" s="385"/>
      <c r="AC28" s="385"/>
      <c r="AD28" s="385"/>
      <c r="AE28" s="1745"/>
      <c r="AF28" s="672"/>
    </row>
    <row r="29" spans="1:32" ht="11.25" customHeight="1" x14ac:dyDescent="0.2">
      <c r="A29" s="358"/>
      <c r="B29" s="368"/>
      <c r="C29" s="94"/>
      <c r="D29" s="366"/>
      <c r="E29" s="391"/>
      <c r="F29" s="391"/>
      <c r="G29" s="391"/>
      <c r="H29" s="391"/>
      <c r="I29" s="391"/>
      <c r="J29" s="391"/>
      <c r="K29" s="391"/>
      <c r="L29" s="391"/>
      <c r="M29" s="391"/>
      <c r="N29" s="369"/>
      <c r="O29" s="358"/>
      <c r="Q29" s="385"/>
      <c r="R29" s="385"/>
      <c r="S29" s="385"/>
      <c r="T29" s="385"/>
      <c r="U29" s="385"/>
      <c r="V29" s="385"/>
      <c r="W29" s="385"/>
      <c r="X29" s="385"/>
      <c r="Y29" s="385"/>
      <c r="Z29" s="385"/>
      <c r="AA29" s="385"/>
      <c r="AB29" s="385"/>
      <c r="AC29" s="385"/>
      <c r="AD29" s="385"/>
      <c r="AE29" s="1745"/>
      <c r="AF29" s="672"/>
    </row>
    <row r="30" spans="1:32" ht="11.25" customHeight="1" x14ac:dyDescent="0.2">
      <c r="A30" s="358"/>
      <c r="B30" s="368"/>
      <c r="C30" s="94"/>
      <c r="D30" s="366"/>
      <c r="E30" s="391"/>
      <c r="F30" s="391"/>
      <c r="G30" s="391"/>
      <c r="H30" s="391"/>
      <c r="I30" s="391"/>
      <c r="J30" s="391"/>
      <c r="K30" s="391"/>
      <c r="L30" s="391"/>
      <c r="M30" s="391"/>
      <c r="N30" s="369"/>
      <c r="O30" s="358"/>
      <c r="Q30" s="385"/>
      <c r="R30" s="385"/>
      <c r="S30" s="385"/>
      <c r="T30" s="385"/>
      <c r="U30" s="385"/>
      <c r="V30" s="385"/>
      <c r="W30" s="385"/>
      <c r="X30" s="385"/>
      <c r="Y30" s="385"/>
      <c r="Z30" s="385"/>
      <c r="AA30" s="385"/>
      <c r="AB30" s="385"/>
      <c r="AC30" s="385"/>
      <c r="AD30" s="385"/>
      <c r="AE30" s="1745"/>
      <c r="AF30" s="672"/>
    </row>
    <row r="31" spans="1:32" ht="11.25" customHeight="1" x14ac:dyDescent="0.2">
      <c r="A31" s="358"/>
      <c r="B31" s="368"/>
      <c r="C31" s="94"/>
      <c r="D31" s="366"/>
      <c r="E31" s="391"/>
      <c r="F31" s="391"/>
      <c r="G31" s="391"/>
      <c r="H31" s="391"/>
      <c r="I31" s="391"/>
      <c r="J31" s="391"/>
      <c r="K31" s="391"/>
      <c r="L31" s="391"/>
      <c r="M31" s="391"/>
      <c r="N31" s="369"/>
      <c r="O31" s="358"/>
      <c r="AE31" s="672"/>
      <c r="AF31" s="672"/>
    </row>
    <row r="32" spans="1:32" ht="11.25" customHeight="1" x14ac:dyDescent="0.2">
      <c r="A32" s="358"/>
      <c r="B32" s="368"/>
      <c r="C32" s="94"/>
      <c r="D32" s="366"/>
      <c r="E32" s="391"/>
      <c r="F32" s="391"/>
      <c r="G32" s="391"/>
      <c r="H32" s="391"/>
      <c r="I32" s="391"/>
      <c r="J32" s="391"/>
      <c r="K32" s="391"/>
      <c r="L32" s="391"/>
      <c r="M32" s="391"/>
      <c r="N32" s="369"/>
      <c r="O32" s="358"/>
      <c r="AE32" s="672"/>
      <c r="AF32" s="672"/>
    </row>
    <row r="33" spans="1:32" ht="11.25" customHeight="1" x14ac:dyDescent="0.2">
      <c r="A33" s="358"/>
      <c r="B33" s="368"/>
      <c r="C33" s="94"/>
      <c r="D33" s="366"/>
      <c r="E33" s="391"/>
      <c r="F33" s="391"/>
      <c r="G33" s="391"/>
      <c r="H33" s="391"/>
      <c r="I33" s="391"/>
      <c r="J33" s="391"/>
      <c r="K33" s="391"/>
      <c r="L33" s="391"/>
      <c r="M33" s="391"/>
      <c r="N33" s="369"/>
      <c r="O33" s="358"/>
      <c r="AE33" s="672"/>
      <c r="AF33" s="672"/>
    </row>
    <row r="34" spans="1:32" ht="11.25" customHeight="1" x14ac:dyDescent="0.2">
      <c r="A34" s="358"/>
      <c r="B34" s="368"/>
      <c r="C34" s="94"/>
      <c r="D34" s="366"/>
      <c r="E34" s="391"/>
      <c r="F34" s="391"/>
      <c r="G34" s="391"/>
      <c r="H34" s="391"/>
      <c r="I34" s="391"/>
      <c r="J34" s="391"/>
      <c r="K34" s="391"/>
      <c r="L34" s="391"/>
      <c r="M34" s="391"/>
      <c r="N34" s="369"/>
      <c r="O34" s="358"/>
      <c r="AE34" s="672"/>
      <c r="AF34" s="672"/>
    </row>
    <row r="35" spans="1:32" ht="11.25" customHeight="1" x14ac:dyDescent="0.2">
      <c r="A35" s="358"/>
      <c r="B35" s="368"/>
      <c r="C35" s="94"/>
      <c r="D35" s="366"/>
      <c r="E35" s="391"/>
      <c r="F35" s="391"/>
      <c r="G35" s="391"/>
      <c r="H35" s="391"/>
      <c r="I35" s="391"/>
      <c r="J35" s="391"/>
      <c r="K35" s="391"/>
      <c r="L35" s="391"/>
      <c r="M35" s="391"/>
      <c r="N35" s="369"/>
      <c r="O35" s="358"/>
      <c r="AE35" s="672"/>
      <c r="AF35" s="672"/>
    </row>
    <row r="36" spans="1:32" ht="11.25" customHeight="1" x14ac:dyDescent="0.2">
      <c r="A36" s="358"/>
      <c r="B36" s="368"/>
      <c r="C36" s="94"/>
      <c r="D36" s="366"/>
      <c r="E36" s="391"/>
      <c r="F36" s="391"/>
      <c r="G36" s="391"/>
      <c r="H36" s="391"/>
      <c r="I36" s="391"/>
      <c r="J36" s="391"/>
      <c r="K36" s="391"/>
      <c r="L36" s="391"/>
      <c r="M36" s="391"/>
      <c r="N36" s="369"/>
      <c r="O36" s="358"/>
      <c r="AE36" s="672"/>
      <c r="AF36" s="672"/>
    </row>
    <row r="37" spans="1:32" ht="11.25" customHeight="1" x14ac:dyDescent="0.2">
      <c r="A37" s="358"/>
      <c r="B37" s="368"/>
      <c r="C37" s="94"/>
      <c r="D37" s="366"/>
      <c r="E37" s="391"/>
      <c r="F37" s="391"/>
      <c r="G37" s="391"/>
      <c r="H37" s="391"/>
      <c r="I37" s="391"/>
      <c r="J37" s="391"/>
      <c r="K37" s="391"/>
      <c r="L37" s="391"/>
      <c r="M37" s="391"/>
      <c r="N37" s="369"/>
      <c r="O37" s="358"/>
      <c r="AE37" s="672"/>
      <c r="AF37" s="672"/>
    </row>
    <row r="38" spans="1:32" ht="11.25" customHeight="1" x14ac:dyDescent="0.2">
      <c r="A38" s="358"/>
      <c r="B38" s="368"/>
      <c r="C38" s="94"/>
      <c r="D38" s="366"/>
      <c r="E38" s="391"/>
      <c r="F38" s="391"/>
      <c r="G38" s="391"/>
      <c r="H38" s="391"/>
      <c r="I38" s="391"/>
      <c r="J38" s="391"/>
      <c r="K38" s="391"/>
      <c r="L38" s="391"/>
      <c r="M38" s="391"/>
      <c r="N38" s="369"/>
      <c r="O38" s="358"/>
    </row>
    <row r="39" spans="1:32" ht="11.25" customHeight="1" x14ac:dyDescent="0.2">
      <c r="A39" s="358"/>
      <c r="B39" s="368"/>
      <c r="C39" s="94"/>
      <c r="D39" s="366"/>
      <c r="E39" s="391"/>
      <c r="F39" s="391"/>
      <c r="G39" s="391"/>
      <c r="H39" s="391"/>
      <c r="I39" s="391"/>
      <c r="J39" s="391"/>
      <c r="K39" s="391"/>
      <c r="L39" s="391"/>
      <c r="M39" s="391"/>
      <c r="N39" s="369"/>
      <c r="O39" s="358"/>
    </row>
    <row r="40" spans="1:32" ht="8.25" customHeight="1" thickBot="1" x14ac:dyDescent="0.25">
      <c r="A40" s="358"/>
      <c r="B40" s="368"/>
      <c r="C40" s="88"/>
      <c r="D40" s="366"/>
      <c r="E40" s="391"/>
      <c r="F40" s="391"/>
      <c r="G40" s="391"/>
      <c r="H40" s="391"/>
      <c r="I40" s="391"/>
      <c r="J40" s="391"/>
      <c r="K40" s="391"/>
      <c r="L40" s="391"/>
      <c r="M40" s="391"/>
      <c r="N40" s="369"/>
      <c r="O40" s="358"/>
    </row>
    <row r="41" spans="1:32" ht="15" customHeight="1" thickBot="1" x14ac:dyDescent="0.25">
      <c r="A41" s="358"/>
      <c r="B41" s="368"/>
      <c r="C41" s="1600" t="s">
        <v>461</v>
      </c>
      <c r="D41" s="1601"/>
      <c r="E41" s="1601"/>
      <c r="F41" s="1601"/>
      <c r="G41" s="1601"/>
      <c r="H41" s="1601"/>
      <c r="I41" s="1601"/>
      <c r="J41" s="1601"/>
      <c r="K41" s="1601"/>
      <c r="L41" s="1601"/>
      <c r="M41" s="1602"/>
      <c r="N41" s="369"/>
      <c r="O41" s="358"/>
    </row>
    <row r="42" spans="1:32" ht="8.25" customHeight="1" x14ac:dyDescent="0.2">
      <c r="A42" s="358"/>
      <c r="B42" s="368"/>
      <c r="C42" s="519" t="s">
        <v>77</v>
      </c>
      <c r="D42" s="366"/>
      <c r="E42" s="382"/>
      <c r="F42" s="382"/>
      <c r="G42" s="382"/>
      <c r="H42" s="382"/>
      <c r="I42" s="382"/>
      <c r="J42" s="382"/>
      <c r="K42" s="382"/>
      <c r="L42" s="382"/>
      <c r="M42" s="382"/>
      <c r="N42" s="369"/>
      <c r="O42" s="358"/>
    </row>
    <row r="43" spans="1:32" ht="11.25" customHeight="1" x14ac:dyDescent="0.2">
      <c r="A43" s="358"/>
      <c r="B43" s="368"/>
      <c r="C43" s="1609" t="s">
        <v>137</v>
      </c>
      <c r="D43" s="1609"/>
      <c r="E43" s="363"/>
      <c r="F43" s="380"/>
      <c r="G43" s="380"/>
      <c r="H43" s="380"/>
      <c r="I43" s="380"/>
      <c r="J43" s="380"/>
      <c r="K43" s="380"/>
      <c r="L43" s="380"/>
      <c r="M43" s="380"/>
      <c r="N43" s="369"/>
      <c r="O43" s="358"/>
    </row>
    <row r="44" spans="1:32" s="372" customFormat="1" ht="10.5" customHeight="1" x14ac:dyDescent="0.2">
      <c r="A44" s="370"/>
      <c r="B44" s="960"/>
      <c r="C44" s="945" t="s">
        <v>138</v>
      </c>
      <c r="D44" s="961"/>
      <c r="E44" s="948">
        <v>1090615</v>
      </c>
      <c r="F44" s="948">
        <v>1099668</v>
      </c>
      <c r="G44" s="948">
        <v>1106185</v>
      </c>
      <c r="H44" s="948">
        <v>1111906</v>
      </c>
      <c r="I44" s="948">
        <v>1115924</v>
      </c>
      <c r="J44" s="948">
        <v>1118960</v>
      </c>
      <c r="K44" s="948">
        <v>1122834</v>
      </c>
      <c r="L44" s="948">
        <v>1124305</v>
      </c>
      <c r="M44" s="948">
        <v>1118069</v>
      </c>
      <c r="N44" s="369"/>
      <c r="O44" s="370"/>
    </row>
    <row r="45" spans="1:32" ht="10.5" customHeight="1" x14ac:dyDescent="0.2">
      <c r="A45" s="358"/>
      <c r="B45" s="955"/>
      <c r="C45" s="1606" t="s">
        <v>341</v>
      </c>
      <c r="D45" s="1606"/>
      <c r="E45" s="948">
        <v>101487</v>
      </c>
      <c r="F45" s="948">
        <v>98225</v>
      </c>
      <c r="G45" s="948">
        <v>99642</v>
      </c>
      <c r="H45" s="948">
        <v>101113</v>
      </c>
      <c r="I45" s="948">
        <v>102336</v>
      </c>
      <c r="J45" s="948">
        <v>103292</v>
      </c>
      <c r="K45" s="948">
        <v>104253</v>
      </c>
      <c r="L45" s="948">
        <v>104443</v>
      </c>
      <c r="M45" s="948">
        <v>104333</v>
      </c>
      <c r="N45" s="383"/>
      <c r="O45" s="358"/>
    </row>
    <row r="46" spans="1:32" ht="10.5" customHeight="1" x14ac:dyDescent="0.2">
      <c r="A46" s="358"/>
      <c r="B46" s="955"/>
      <c r="C46" s="1610" t="s">
        <v>139</v>
      </c>
      <c r="D46" s="1610"/>
      <c r="E46" s="948">
        <v>613</v>
      </c>
      <c r="F46" s="948">
        <v>2584</v>
      </c>
      <c r="G46" s="948">
        <v>4113</v>
      </c>
      <c r="H46" s="948">
        <v>5854</v>
      </c>
      <c r="I46" s="948">
        <v>5741</v>
      </c>
      <c r="J46" s="948">
        <v>8815</v>
      </c>
      <c r="K46" s="948">
        <v>7743</v>
      </c>
      <c r="L46" s="948">
        <v>9877</v>
      </c>
      <c r="M46" s="948">
        <v>7662</v>
      </c>
      <c r="N46" s="369"/>
      <c r="O46" s="385"/>
    </row>
    <row r="47" spans="1:32" ht="10.5" customHeight="1" x14ac:dyDescent="0.2">
      <c r="A47" s="358"/>
      <c r="B47" s="955"/>
      <c r="C47" s="1606" t="s">
        <v>342</v>
      </c>
      <c r="D47" s="1606"/>
      <c r="E47" s="948">
        <v>12490</v>
      </c>
      <c r="F47" s="948">
        <v>12494</v>
      </c>
      <c r="G47" s="948">
        <v>12512</v>
      </c>
      <c r="H47" s="948">
        <v>12511</v>
      </c>
      <c r="I47" s="948">
        <v>12509</v>
      </c>
      <c r="J47" s="948">
        <v>12523</v>
      </c>
      <c r="K47" s="948">
        <v>12525</v>
      </c>
      <c r="L47" s="948">
        <v>12528</v>
      </c>
      <c r="M47" s="948">
        <v>12473</v>
      </c>
      <c r="N47" s="369"/>
      <c r="O47" s="358"/>
    </row>
    <row r="48" spans="1:32" s="389" customFormat="1" ht="8.25" customHeight="1" x14ac:dyDescent="0.2">
      <c r="A48" s="386"/>
      <c r="B48" s="962"/>
      <c r="C48" s="1607" t="s">
        <v>583</v>
      </c>
      <c r="D48" s="1607"/>
      <c r="E48" s="1607"/>
      <c r="F48" s="1607"/>
      <c r="G48" s="1607"/>
      <c r="H48" s="1607" t="s">
        <v>479</v>
      </c>
      <c r="I48" s="1607"/>
      <c r="J48" s="1607"/>
      <c r="K48" s="1607"/>
      <c r="L48" s="1607"/>
      <c r="M48" s="1607"/>
      <c r="N48" s="387"/>
      <c r="O48" s="388"/>
    </row>
    <row r="49" spans="1:19" ht="3.75" customHeight="1" thickBot="1" x14ac:dyDescent="0.25">
      <c r="A49" s="358"/>
      <c r="B49" s="368"/>
      <c r="C49" s="368"/>
      <c r="D49" s="368"/>
      <c r="E49" s="365"/>
      <c r="F49" s="365"/>
      <c r="G49" s="365"/>
      <c r="H49" s="365"/>
      <c r="I49" s="365"/>
      <c r="J49" s="365"/>
      <c r="K49" s="366"/>
      <c r="L49" s="365"/>
      <c r="M49" s="366"/>
      <c r="N49" s="369"/>
      <c r="O49" s="390"/>
    </row>
    <row r="50" spans="1:19" ht="13.5" customHeight="1" thickBot="1" x14ac:dyDescent="0.25">
      <c r="A50" s="358"/>
      <c r="B50" s="368"/>
      <c r="C50" s="1600" t="s">
        <v>491</v>
      </c>
      <c r="D50" s="1601"/>
      <c r="E50" s="1601"/>
      <c r="F50" s="1601"/>
      <c r="G50" s="1601"/>
      <c r="H50" s="1601"/>
      <c r="I50" s="1601"/>
      <c r="J50" s="1601"/>
      <c r="K50" s="1601"/>
      <c r="L50" s="1601"/>
      <c r="M50" s="1602"/>
      <c r="N50" s="369"/>
      <c r="O50" s="358"/>
    </row>
    <row r="51" spans="1:19" ht="7.5" customHeight="1" x14ac:dyDescent="0.2">
      <c r="A51" s="358"/>
      <c r="B51" s="368"/>
      <c r="C51" s="519" t="s">
        <v>77</v>
      </c>
      <c r="D51" s="366"/>
      <c r="E51" s="391"/>
      <c r="F51" s="391"/>
      <c r="G51" s="391"/>
      <c r="H51" s="391"/>
      <c r="I51" s="391"/>
      <c r="J51" s="391"/>
      <c r="K51" s="391"/>
      <c r="L51" s="391"/>
      <c r="M51" s="391"/>
      <c r="N51" s="369"/>
      <c r="O51" s="358"/>
    </row>
    <row r="52" spans="1:19" s="396" customFormat="1" ht="21.75" customHeight="1" x14ac:dyDescent="0.2">
      <c r="A52" s="392"/>
      <c r="B52" s="393"/>
      <c r="C52" s="1605" t="s">
        <v>490</v>
      </c>
      <c r="D52" s="1605"/>
      <c r="E52" s="1045">
        <v>41628</v>
      </c>
      <c r="F52" s="1045">
        <v>38777</v>
      </c>
      <c r="G52" s="1045">
        <v>38087</v>
      </c>
      <c r="H52" s="1045">
        <v>26724</v>
      </c>
      <c r="I52" s="1045">
        <v>39806</v>
      </c>
      <c r="J52" s="1045">
        <v>40602</v>
      </c>
      <c r="K52" s="1045">
        <v>40377</v>
      </c>
      <c r="L52" s="1045">
        <v>39508</v>
      </c>
      <c r="M52" s="1045">
        <v>42113</v>
      </c>
      <c r="N52" s="395"/>
      <c r="O52" s="392"/>
      <c r="Q52" s="363"/>
      <c r="R52" s="363"/>
      <c r="S52" s="363"/>
    </row>
    <row r="53" spans="1:19" s="396" customFormat="1" ht="11.25" customHeight="1" x14ac:dyDescent="0.2">
      <c r="A53" s="392"/>
      <c r="B53" s="393"/>
      <c r="C53" s="1040"/>
      <c r="D53" s="1041" t="s">
        <v>71</v>
      </c>
      <c r="E53" s="1046">
        <v>13558</v>
      </c>
      <c r="F53" s="1046">
        <v>11956</v>
      </c>
      <c r="G53" s="1046">
        <v>11783</v>
      </c>
      <c r="H53" s="1046">
        <v>12223</v>
      </c>
      <c r="I53" s="1046">
        <v>13082</v>
      </c>
      <c r="J53" s="1046">
        <v>13109</v>
      </c>
      <c r="K53" s="1046">
        <v>12850</v>
      </c>
      <c r="L53" s="1046">
        <v>12345</v>
      </c>
      <c r="M53" s="1046">
        <v>14044</v>
      </c>
      <c r="N53" s="395"/>
      <c r="O53" s="392"/>
      <c r="Q53" s="363"/>
      <c r="R53" s="363"/>
      <c r="S53" s="363"/>
    </row>
    <row r="54" spans="1:19" s="372" customFormat="1" ht="11.25" customHeight="1" x14ac:dyDescent="0.2">
      <c r="A54" s="370"/>
      <c r="B54" s="960"/>
      <c r="D54" s="1041" t="s">
        <v>70</v>
      </c>
      <c r="E54" s="1046">
        <v>28070</v>
      </c>
      <c r="F54" s="1046">
        <v>26821</v>
      </c>
      <c r="G54" s="1046">
        <v>26304</v>
      </c>
      <c r="H54" s="1046">
        <v>25606</v>
      </c>
      <c r="I54" s="1046">
        <v>26724</v>
      </c>
      <c r="J54" s="1046">
        <v>27493</v>
      </c>
      <c r="K54" s="1046">
        <v>27527</v>
      </c>
      <c r="L54" s="1046">
        <v>27163</v>
      </c>
      <c r="M54" s="1046">
        <v>28069</v>
      </c>
      <c r="N54" s="397"/>
      <c r="O54" s="370"/>
      <c r="Q54" s="363"/>
      <c r="R54" s="363"/>
      <c r="S54" s="363"/>
    </row>
    <row r="55" spans="1:19" s="372" customFormat="1" ht="21.75" customHeight="1" x14ac:dyDescent="0.2">
      <c r="A55" s="370"/>
      <c r="B55" s="960"/>
      <c r="C55" s="1605" t="s">
        <v>489</v>
      </c>
      <c r="D55" s="1605"/>
      <c r="E55" s="1045">
        <v>14361</v>
      </c>
      <c r="F55" s="1045">
        <v>15738</v>
      </c>
      <c r="G55" s="1045">
        <v>23879</v>
      </c>
      <c r="H55" s="1045">
        <v>17191</v>
      </c>
      <c r="I55" s="1045">
        <v>21864</v>
      </c>
      <c r="J55" s="1045">
        <v>20478</v>
      </c>
      <c r="K55" s="1045">
        <v>19388</v>
      </c>
      <c r="L55" s="1045">
        <v>15390</v>
      </c>
      <c r="M55" s="1045">
        <v>12609</v>
      </c>
      <c r="N55" s="397"/>
      <c r="O55" s="370"/>
      <c r="Q55" s="363"/>
      <c r="R55" s="363"/>
      <c r="S55" s="363"/>
    </row>
    <row r="56" spans="1:19" ht="9.75" customHeight="1" x14ac:dyDescent="0.2">
      <c r="A56" s="358"/>
      <c r="B56" s="368"/>
      <c r="C56" s="950" t="s">
        <v>61</v>
      </c>
      <c r="D56" s="946"/>
      <c r="E56" s="1046">
        <v>1487</v>
      </c>
      <c r="F56" s="1046">
        <v>1673</v>
      </c>
      <c r="G56" s="1046">
        <v>2291</v>
      </c>
      <c r="H56" s="1046">
        <v>1656</v>
      </c>
      <c r="I56" s="1046">
        <v>1604</v>
      </c>
      <c r="J56" s="1046">
        <v>1402</v>
      </c>
      <c r="K56" s="1046">
        <v>1540</v>
      </c>
      <c r="L56" s="1046">
        <v>1065</v>
      </c>
      <c r="M56" s="1046">
        <v>1066</v>
      </c>
      <c r="N56" s="369"/>
      <c r="O56" s="358">
        <v>24716</v>
      </c>
      <c r="P56" s="415"/>
    </row>
    <row r="57" spans="1:19" ht="9.75" customHeight="1" x14ac:dyDescent="0.2">
      <c r="A57" s="358"/>
      <c r="B57" s="368"/>
      <c r="C57" s="950" t="s">
        <v>54</v>
      </c>
      <c r="D57" s="946"/>
      <c r="E57" s="1046">
        <v>219</v>
      </c>
      <c r="F57" s="1046">
        <v>257</v>
      </c>
      <c r="G57" s="1046">
        <v>419</v>
      </c>
      <c r="H57" s="1046">
        <v>292</v>
      </c>
      <c r="I57" s="1046">
        <v>232</v>
      </c>
      <c r="J57" s="1046">
        <v>197</v>
      </c>
      <c r="K57" s="1046">
        <v>225</v>
      </c>
      <c r="L57" s="1046">
        <v>205</v>
      </c>
      <c r="M57" s="1046">
        <v>174</v>
      </c>
      <c r="N57" s="369"/>
      <c r="O57" s="358">
        <v>5505</v>
      </c>
    </row>
    <row r="58" spans="1:19" ht="9.75" customHeight="1" x14ac:dyDescent="0.2">
      <c r="A58" s="358"/>
      <c r="B58" s="368"/>
      <c r="C58" s="950" t="s">
        <v>63</v>
      </c>
      <c r="D58" s="946"/>
      <c r="E58" s="1046">
        <v>1326</v>
      </c>
      <c r="F58" s="1046">
        <v>1223</v>
      </c>
      <c r="G58" s="1046">
        <v>2402</v>
      </c>
      <c r="H58" s="1046">
        <v>1958</v>
      </c>
      <c r="I58" s="1046">
        <v>1607</v>
      </c>
      <c r="J58" s="1046">
        <v>1337</v>
      </c>
      <c r="K58" s="1046">
        <v>1310</v>
      </c>
      <c r="L58" s="1046">
        <v>1462</v>
      </c>
      <c r="M58" s="1046">
        <v>1035</v>
      </c>
      <c r="N58" s="369"/>
      <c r="O58" s="358">
        <v>35834</v>
      </c>
    </row>
    <row r="59" spans="1:19" ht="9.75" customHeight="1" x14ac:dyDescent="0.2">
      <c r="A59" s="358"/>
      <c r="B59" s="368"/>
      <c r="C59" s="950" t="s">
        <v>65</v>
      </c>
      <c r="D59" s="946"/>
      <c r="E59" s="1046">
        <v>121</v>
      </c>
      <c r="F59" s="1046">
        <v>137</v>
      </c>
      <c r="G59" s="1046">
        <v>147</v>
      </c>
      <c r="H59" s="1046">
        <v>145</v>
      </c>
      <c r="I59" s="1046">
        <v>116</v>
      </c>
      <c r="J59" s="1046">
        <v>118</v>
      </c>
      <c r="K59" s="1046">
        <v>111</v>
      </c>
      <c r="L59" s="1046">
        <v>72</v>
      </c>
      <c r="M59" s="1046">
        <v>75</v>
      </c>
      <c r="N59" s="369"/>
      <c r="O59" s="358">
        <v>3304</v>
      </c>
    </row>
    <row r="60" spans="1:19" ht="9.75" customHeight="1" x14ac:dyDescent="0.2">
      <c r="A60" s="358"/>
      <c r="B60" s="368"/>
      <c r="C60" s="950" t="s">
        <v>74</v>
      </c>
      <c r="D60" s="946"/>
      <c r="E60" s="1046">
        <v>322</v>
      </c>
      <c r="F60" s="1046">
        <v>402</v>
      </c>
      <c r="G60" s="1046">
        <v>507</v>
      </c>
      <c r="H60" s="1046">
        <v>382</v>
      </c>
      <c r="I60" s="1046">
        <v>361</v>
      </c>
      <c r="J60" s="1046">
        <v>269</v>
      </c>
      <c r="K60" s="1046">
        <v>383</v>
      </c>
      <c r="L60" s="1046">
        <v>260</v>
      </c>
      <c r="M60" s="1046">
        <v>212</v>
      </c>
      <c r="N60" s="369"/>
      <c r="O60" s="358">
        <v>6334</v>
      </c>
    </row>
    <row r="61" spans="1:19" ht="9.75" customHeight="1" x14ac:dyDescent="0.2">
      <c r="A61" s="358"/>
      <c r="B61" s="368"/>
      <c r="C61" s="950" t="s">
        <v>60</v>
      </c>
      <c r="D61" s="946"/>
      <c r="E61" s="1046">
        <v>751</v>
      </c>
      <c r="F61" s="1046">
        <v>815</v>
      </c>
      <c r="G61" s="1046">
        <v>1029</v>
      </c>
      <c r="H61" s="1046">
        <v>1106</v>
      </c>
      <c r="I61" s="1046">
        <v>1270</v>
      </c>
      <c r="J61" s="1046">
        <v>883</v>
      </c>
      <c r="K61" s="1046">
        <v>918</v>
      </c>
      <c r="L61" s="1046">
        <v>699</v>
      </c>
      <c r="M61" s="1046">
        <v>466</v>
      </c>
      <c r="N61" s="369"/>
      <c r="O61" s="358">
        <v>14052</v>
      </c>
    </row>
    <row r="62" spans="1:19" ht="9.75" customHeight="1" x14ac:dyDescent="0.2">
      <c r="A62" s="358"/>
      <c r="B62" s="368"/>
      <c r="C62" s="950" t="s">
        <v>55</v>
      </c>
      <c r="D62" s="946"/>
      <c r="E62" s="1046">
        <v>302</v>
      </c>
      <c r="F62" s="1046">
        <v>342</v>
      </c>
      <c r="G62" s="1046">
        <v>470</v>
      </c>
      <c r="H62" s="1046">
        <v>373</v>
      </c>
      <c r="I62" s="1046">
        <v>324</v>
      </c>
      <c r="J62" s="1046">
        <v>276</v>
      </c>
      <c r="K62" s="1046">
        <v>351</v>
      </c>
      <c r="L62" s="1046">
        <v>265</v>
      </c>
      <c r="M62" s="1046">
        <v>219</v>
      </c>
      <c r="N62" s="369"/>
      <c r="O62" s="358">
        <v>5973</v>
      </c>
    </row>
    <row r="63" spans="1:19" ht="9.75" customHeight="1" x14ac:dyDescent="0.2">
      <c r="A63" s="358"/>
      <c r="B63" s="368"/>
      <c r="C63" s="950" t="s">
        <v>73</v>
      </c>
      <c r="D63" s="946"/>
      <c r="E63" s="1046">
        <v>662</v>
      </c>
      <c r="F63" s="1046">
        <v>772</v>
      </c>
      <c r="G63" s="1046">
        <v>1165</v>
      </c>
      <c r="H63" s="1046">
        <v>831</v>
      </c>
      <c r="I63" s="1046">
        <v>927</v>
      </c>
      <c r="J63" s="1046">
        <v>753</v>
      </c>
      <c r="K63" s="1046">
        <v>872</v>
      </c>
      <c r="L63" s="1046">
        <v>713</v>
      </c>
      <c r="M63" s="1046">
        <v>595</v>
      </c>
      <c r="N63" s="369"/>
      <c r="O63" s="358">
        <v>26102</v>
      </c>
    </row>
    <row r="64" spans="1:19" ht="9.75" customHeight="1" x14ac:dyDescent="0.2">
      <c r="A64" s="358"/>
      <c r="B64" s="368"/>
      <c r="C64" s="950" t="s">
        <v>75</v>
      </c>
      <c r="D64" s="946"/>
      <c r="E64" s="1046">
        <v>134</v>
      </c>
      <c r="F64" s="1046">
        <v>197</v>
      </c>
      <c r="G64" s="1046">
        <v>310</v>
      </c>
      <c r="H64" s="1046">
        <v>144</v>
      </c>
      <c r="I64" s="1046">
        <v>177</v>
      </c>
      <c r="J64" s="1046">
        <v>167</v>
      </c>
      <c r="K64" s="1046">
        <v>170</v>
      </c>
      <c r="L64" s="1046">
        <v>163</v>
      </c>
      <c r="M64" s="1046">
        <v>145</v>
      </c>
      <c r="N64" s="369"/>
      <c r="O64" s="358">
        <v>4393</v>
      </c>
    </row>
    <row r="65" spans="1:15" ht="9.75" customHeight="1" x14ac:dyDescent="0.2">
      <c r="A65" s="358"/>
      <c r="B65" s="368"/>
      <c r="C65" s="950" t="s">
        <v>59</v>
      </c>
      <c r="D65" s="946"/>
      <c r="E65" s="1046">
        <v>535</v>
      </c>
      <c r="F65" s="1046">
        <v>672</v>
      </c>
      <c r="G65" s="1046">
        <v>1057</v>
      </c>
      <c r="H65" s="1046">
        <v>753</v>
      </c>
      <c r="I65" s="1046">
        <v>628</v>
      </c>
      <c r="J65" s="1046">
        <v>687</v>
      </c>
      <c r="K65" s="1046">
        <v>653</v>
      </c>
      <c r="L65" s="1046">
        <v>435</v>
      </c>
      <c r="M65" s="1046">
        <v>543</v>
      </c>
      <c r="N65" s="369"/>
      <c r="O65" s="358">
        <v>16923</v>
      </c>
    </row>
    <row r="66" spans="1:15" ht="9.75" customHeight="1" x14ac:dyDescent="0.2">
      <c r="A66" s="358"/>
      <c r="B66" s="368"/>
      <c r="C66" s="950" t="s">
        <v>58</v>
      </c>
      <c r="D66" s="946"/>
      <c r="E66" s="1046">
        <v>1689</v>
      </c>
      <c r="F66" s="1046">
        <v>1987</v>
      </c>
      <c r="G66" s="1046">
        <v>3464</v>
      </c>
      <c r="H66" s="1046">
        <v>2473</v>
      </c>
      <c r="I66" s="1046">
        <v>4886</v>
      </c>
      <c r="J66" s="1046">
        <v>5944</v>
      </c>
      <c r="K66" s="1046">
        <v>5075</v>
      </c>
      <c r="L66" s="1046">
        <v>4313</v>
      </c>
      <c r="M66" s="1046">
        <v>2813</v>
      </c>
      <c r="N66" s="369"/>
      <c r="O66" s="358">
        <v>81201</v>
      </c>
    </row>
    <row r="67" spans="1:15" ht="9.75" customHeight="1" x14ac:dyDescent="0.2">
      <c r="A67" s="358"/>
      <c r="B67" s="368"/>
      <c r="C67" s="950" t="s">
        <v>56</v>
      </c>
      <c r="D67" s="946"/>
      <c r="E67" s="1046">
        <v>234</v>
      </c>
      <c r="F67" s="1046">
        <v>249</v>
      </c>
      <c r="G67" s="1046">
        <v>443</v>
      </c>
      <c r="H67" s="1046">
        <v>238</v>
      </c>
      <c r="I67" s="1046">
        <v>231</v>
      </c>
      <c r="J67" s="1046">
        <v>220</v>
      </c>
      <c r="K67" s="1046">
        <v>279</v>
      </c>
      <c r="L67" s="1046">
        <v>284</v>
      </c>
      <c r="M67" s="1046">
        <v>148</v>
      </c>
      <c r="N67" s="369"/>
      <c r="O67" s="358">
        <v>4403</v>
      </c>
    </row>
    <row r="68" spans="1:15" ht="9.75" customHeight="1" x14ac:dyDescent="0.2">
      <c r="A68" s="358"/>
      <c r="B68" s="368"/>
      <c r="C68" s="950" t="s">
        <v>62</v>
      </c>
      <c r="D68" s="946"/>
      <c r="E68" s="1046">
        <v>2882</v>
      </c>
      <c r="F68" s="1046">
        <v>3337</v>
      </c>
      <c r="G68" s="1046">
        <v>4929</v>
      </c>
      <c r="H68" s="1046">
        <v>3042</v>
      </c>
      <c r="I68" s="1046">
        <v>4802</v>
      </c>
      <c r="J68" s="1046">
        <v>3868</v>
      </c>
      <c r="K68" s="1046">
        <v>3335</v>
      </c>
      <c r="L68" s="1046">
        <v>2411</v>
      </c>
      <c r="M68" s="1046">
        <v>2322</v>
      </c>
      <c r="N68" s="369"/>
      <c r="O68" s="358">
        <v>88638</v>
      </c>
    </row>
    <row r="69" spans="1:15" ht="9.75" customHeight="1" x14ac:dyDescent="0.2">
      <c r="A69" s="358"/>
      <c r="B69" s="368"/>
      <c r="C69" s="950" t="s">
        <v>78</v>
      </c>
      <c r="D69" s="946"/>
      <c r="E69" s="1046">
        <v>586</v>
      </c>
      <c r="F69" s="1046">
        <v>273</v>
      </c>
      <c r="G69" s="1046">
        <v>677</v>
      </c>
      <c r="H69" s="1046">
        <v>442</v>
      </c>
      <c r="I69" s="1046">
        <v>1124</v>
      </c>
      <c r="J69" s="1046">
        <v>1065</v>
      </c>
      <c r="K69" s="1046">
        <v>806</v>
      </c>
      <c r="L69" s="1046">
        <v>658</v>
      </c>
      <c r="M69" s="1046">
        <v>586</v>
      </c>
      <c r="N69" s="369"/>
      <c r="O69" s="358">
        <v>18640</v>
      </c>
    </row>
    <row r="70" spans="1:15" ht="9.75" customHeight="1" x14ac:dyDescent="0.2">
      <c r="A70" s="358"/>
      <c r="B70" s="368"/>
      <c r="C70" s="950" t="s">
        <v>57</v>
      </c>
      <c r="D70" s="946"/>
      <c r="E70" s="1046">
        <v>1651</v>
      </c>
      <c r="F70" s="1046">
        <v>1761</v>
      </c>
      <c r="G70" s="1046">
        <v>2024</v>
      </c>
      <c r="H70" s="1046">
        <v>1508</v>
      </c>
      <c r="I70" s="1046">
        <v>1773</v>
      </c>
      <c r="J70" s="1046">
        <v>1463</v>
      </c>
      <c r="K70" s="1046">
        <v>1598</v>
      </c>
      <c r="L70" s="1046">
        <v>1141</v>
      </c>
      <c r="M70" s="1046">
        <v>1159</v>
      </c>
      <c r="N70" s="369"/>
      <c r="O70" s="358">
        <v>35533</v>
      </c>
    </row>
    <row r="71" spans="1:15" ht="9.75" customHeight="1" x14ac:dyDescent="0.2">
      <c r="A71" s="358"/>
      <c r="B71" s="368"/>
      <c r="C71" s="950" t="s">
        <v>64</v>
      </c>
      <c r="D71" s="946"/>
      <c r="E71" s="1046">
        <v>236</v>
      </c>
      <c r="F71" s="1046">
        <v>301</v>
      </c>
      <c r="G71" s="1046">
        <v>352</v>
      </c>
      <c r="H71" s="1046">
        <v>419</v>
      </c>
      <c r="I71" s="1046">
        <v>414</v>
      </c>
      <c r="J71" s="1046">
        <v>563</v>
      </c>
      <c r="K71" s="1046">
        <v>465</v>
      </c>
      <c r="L71" s="1046">
        <v>231</v>
      </c>
      <c r="M71" s="1046">
        <v>218</v>
      </c>
      <c r="N71" s="369"/>
      <c r="O71" s="358">
        <v>6979</v>
      </c>
    </row>
    <row r="72" spans="1:15" ht="9.75" customHeight="1" x14ac:dyDescent="0.2">
      <c r="A72" s="358"/>
      <c r="B72" s="368"/>
      <c r="C72" s="950" t="s">
        <v>66</v>
      </c>
      <c r="D72" s="946"/>
      <c r="E72" s="1046">
        <v>132</v>
      </c>
      <c r="F72" s="1046">
        <v>164</v>
      </c>
      <c r="G72" s="1046">
        <v>262</v>
      </c>
      <c r="H72" s="1046">
        <v>154</v>
      </c>
      <c r="I72" s="1046">
        <v>193</v>
      </c>
      <c r="J72" s="1046">
        <v>120</v>
      </c>
      <c r="K72" s="1046">
        <v>133</v>
      </c>
      <c r="L72" s="1046">
        <v>107</v>
      </c>
      <c r="M72" s="1046">
        <v>88</v>
      </c>
      <c r="N72" s="369"/>
      <c r="O72" s="358">
        <v>5622</v>
      </c>
    </row>
    <row r="73" spans="1:15" ht="9.75" customHeight="1" x14ac:dyDescent="0.2">
      <c r="A73" s="358"/>
      <c r="B73" s="368"/>
      <c r="C73" s="950" t="s">
        <v>76</v>
      </c>
      <c r="D73" s="946"/>
      <c r="E73" s="1046">
        <v>430</v>
      </c>
      <c r="F73" s="1046">
        <v>445</v>
      </c>
      <c r="G73" s="1046">
        <v>967</v>
      </c>
      <c r="H73" s="1046">
        <v>434</v>
      </c>
      <c r="I73" s="1046">
        <v>366</v>
      </c>
      <c r="J73" s="1046">
        <v>405</v>
      </c>
      <c r="K73" s="1046">
        <v>371</v>
      </c>
      <c r="L73" s="1046">
        <v>339</v>
      </c>
      <c r="M73" s="1046">
        <v>278</v>
      </c>
      <c r="N73" s="369"/>
      <c r="O73" s="358">
        <v>12225</v>
      </c>
    </row>
    <row r="74" spans="1:15" ht="9.75" customHeight="1" x14ac:dyDescent="0.2">
      <c r="A74" s="358"/>
      <c r="B74" s="368"/>
      <c r="C74" s="950" t="s">
        <v>129</v>
      </c>
      <c r="D74" s="946"/>
      <c r="E74" s="1046">
        <v>425</v>
      </c>
      <c r="F74" s="1046">
        <v>499</v>
      </c>
      <c r="G74" s="1046">
        <v>588</v>
      </c>
      <c r="H74" s="1046">
        <v>535</v>
      </c>
      <c r="I74" s="1046">
        <v>558</v>
      </c>
      <c r="J74" s="1046">
        <v>486</v>
      </c>
      <c r="K74" s="1046">
        <v>507</v>
      </c>
      <c r="L74" s="1046">
        <v>316</v>
      </c>
      <c r="M74" s="1046">
        <v>323</v>
      </c>
      <c r="N74" s="369"/>
      <c r="O74" s="358">
        <v>8291</v>
      </c>
    </row>
    <row r="75" spans="1:15" ht="9.75" customHeight="1" x14ac:dyDescent="0.2">
      <c r="A75" s="358"/>
      <c r="B75" s="368"/>
      <c r="C75" s="950" t="s">
        <v>130</v>
      </c>
      <c r="D75" s="946"/>
      <c r="E75" s="1046">
        <v>237</v>
      </c>
      <c r="F75" s="1046">
        <v>232</v>
      </c>
      <c r="G75" s="1046">
        <v>376</v>
      </c>
      <c r="H75" s="1046">
        <v>306</v>
      </c>
      <c r="I75" s="1046">
        <v>271</v>
      </c>
      <c r="J75" s="1046">
        <v>255</v>
      </c>
      <c r="K75" s="1046">
        <v>286</v>
      </c>
      <c r="L75" s="1046">
        <v>251</v>
      </c>
      <c r="M75" s="1046">
        <v>144</v>
      </c>
      <c r="N75" s="369"/>
      <c r="O75" s="358">
        <v>12043</v>
      </c>
    </row>
    <row r="76" spans="1:15" s="396" customFormat="1" ht="8.25" customHeight="1" x14ac:dyDescent="0.2">
      <c r="A76" s="392"/>
      <c r="B76" s="393"/>
      <c r="C76" s="1604" t="s">
        <v>584</v>
      </c>
      <c r="D76" s="1604"/>
      <c r="E76" s="1604"/>
      <c r="F76" s="1604"/>
      <c r="G76" s="1604"/>
      <c r="H76" s="1604"/>
      <c r="I76" s="1604"/>
      <c r="J76" s="1604"/>
      <c r="K76" s="1604"/>
      <c r="L76" s="1604"/>
      <c r="M76" s="1604"/>
      <c r="N76" s="369"/>
      <c r="O76" s="392"/>
    </row>
    <row r="77" spans="1:15" ht="8.25" customHeight="1" x14ac:dyDescent="0.2">
      <c r="A77" s="358"/>
      <c r="B77" s="368"/>
      <c r="C77" s="1597" t="s">
        <v>482</v>
      </c>
      <c r="D77" s="1597"/>
      <c r="E77" s="1597"/>
      <c r="F77" s="1597"/>
      <c r="G77" s="1597"/>
      <c r="H77" s="1597"/>
      <c r="I77" s="1597"/>
      <c r="J77" s="1597"/>
      <c r="K77" s="1597"/>
      <c r="L77" s="1597"/>
      <c r="M77" s="1597"/>
      <c r="N77" s="951"/>
      <c r="O77" s="358"/>
    </row>
    <row r="78" spans="1:15" ht="8.25" customHeight="1" x14ac:dyDescent="0.2">
      <c r="A78" s="358"/>
      <c r="B78" s="368"/>
      <c r="C78" s="952" t="s">
        <v>483</v>
      </c>
      <c r="D78" s="952"/>
      <c r="E78" s="952"/>
      <c r="F78" s="952"/>
      <c r="G78" s="952"/>
      <c r="H78" s="952"/>
      <c r="I78" s="952"/>
      <c r="J78" s="953"/>
      <c r="K78" s="1597"/>
      <c r="L78" s="1597"/>
      <c r="M78" s="1597"/>
      <c r="N78" s="1598"/>
      <c r="O78" s="358"/>
    </row>
    <row r="79" spans="1:15" ht="11.25" customHeight="1" x14ac:dyDescent="0.2">
      <c r="A79" s="358"/>
      <c r="B79" s="368"/>
      <c r="C79" s="954" t="s">
        <v>414</v>
      </c>
      <c r="D79" s="89"/>
      <c r="E79" s="89"/>
      <c r="F79" s="89"/>
      <c r="G79" s="711" t="s">
        <v>133</v>
      </c>
      <c r="H79" s="89"/>
      <c r="I79" s="89"/>
      <c r="J79" s="89"/>
      <c r="K79" s="89"/>
      <c r="L79" s="89"/>
      <c r="M79" s="89"/>
      <c r="N79" s="369"/>
      <c r="O79" s="358"/>
    </row>
    <row r="80" spans="1:15" ht="13.5" customHeight="1" x14ac:dyDescent="0.2">
      <c r="A80" s="358"/>
      <c r="B80" s="368"/>
      <c r="C80" s="358"/>
      <c r="D80" s="358"/>
      <c r="E80" s="365"/>
      <c r="F80" s="365"/>
      <c r="G80" s="365"/>
      <c r="H80" s="365"/>
      <c r="I80" s="365"/>
      <c r="J80" s="365"/>
      <c r="K80" s="1599">
        <v>43739</v>
      </c>
      <c r="L80" s="1599"/>
      <c r="M80" s="1599"/>
      <c r="N80" s="402">
        <v>19</v>
      </c>
      <c r="O80" s="365"/>
    </row>
    <row r="81" ht="13.5" customHeight="1" x14ac:dyDescent="0.2"/>
  </sheetData>
  <mergeCells count="23">
    <mergeCell ref="C8:D8"/>
    <mergeCell ref="B1:D1"/>
    <mergeCell ref="B2:D2"/>
    <mergeCell ref="C4:M4"/>
    <mergeCell ref="C5:D6"/>
    <mergeCell ref="C18:M18"/>
    <mergeCell ref="C41:M41"/>
    <mergeCell ref="C43:D43"/>
    <mergeCell ref="C45:D45"/>
    <mergeCell ref="C46:D46"/>
    <mergeCell ref="K78:N78"/>
    <mergeCell ref="K80:M80"/>
    <mergeCell ref="C20:M20"/>
    <mergeCell ref="C22:D22"/>
    <mergeCell ref="C76:H76"/>
    <mergeCell ref="I76:M76"/>
    <mergeCell ref="C77:M77"/>
    <mergeCell ref="C55:D55"/>
    <mergeCell ref="C47:D47"/>
    <mergeCell ref="C48:G48"/>
    <mergeCell ref="H48:M48"/>
    <mergeCell ref="C50:M50"/>
    <mergeCell ref="C52:D52"/>
  </mergeCells>
  <conditionalFormatting sqref="E7:M7">
    <cfRule type="cellIs" dxfId="8"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ignoredErrors>
    <ignoredError sqref="I6"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pageSetUpPr fitToPage="1"/>
  </sheetPr>
  <dimension ref="A1:V74"/>
  <sheetViews>
    <sheetView workbookViewId="0"/>
  </sheetViews>
  <sheetFormatPr defaultRowHeight="12.75" x14ac:dyDescent="0.2"/>
  <cols>
    <col min="1" max="1" width="1" style="363" customWidth="1"/>
    <col min="2" max="2" width="2.5703125" style="363" customWidth="1"/>
    <col min="3" max="3" width="1.140625" style="363" customWidth="1"/>
    <col min="4" max="4" width="24.42578125" style="363" customWidth="1"/>
    <col min="5" max="10" width="7.5703125" style="374" customWidth="1"/>
    <col min="11" max="11" width="7.5703125" style="403" customWidth="1"/>
    <col min="12" max="12" width="7.5703125" style="374" customWidth="1"/>
    <col min="13" max="13" width="7.7109375" style="403" customWidth="1"/>
    <col min="14" max="14" width="2.5703125" style="363" customWidth="1"/>
    <col min="15" max="15" width="1" style="363" customWidth="1"/>
    <col min="16" max="16384" width="9.140625" style="363"/>
  </cols>
  <sheetData>
    <row r="1" spans="1:17" ht="13.5" customHeight="1" x14ac:dyDescent="0.2">
      <c r="A1" s="358"/>
      <c r="B1" s="362"/>
      <c r="C1" s="362"/>
      <c r="D1" s="362"/>
      <c r="E1" s="362"/>
      <c r="F1" s="359"/>
      <c r="G1" s="359"/>
      <c r="H1" s="359"/>
      <c r="I1" s="359"/>
      <c r="J1" s="359"/>
      <c r="K1" s="1484" t="s">
        <v>325</v>
      </c>
      <c r="L1" s="1484"/>
      <c r="M1" s="1484"/>
      <c r="N1" s="358"/>
    </row>
    <row r="2" spans="1:17" ht="6" customHeight="1" x14ac:dyDescent="0.2">
      <c r="A2" s="358"/>
      <c r="B2" s="1066"/>
      <c r="C2" s="1065"/>
      <c r="D2" s="1065"/>
      <c r="E2" s="1057"/>
      <c r="F2" s="1058"/>
      <c r="G2" s="1058"/>
      <c r="H2" s="1058"/>
      <c r="I2" s="1058"/>
      <c r="J2" s="1058"/>
      <c r="K2" s="1059"/>
      <c r="L2" s="1058"/>
      <c r="M2" s="1059"/>
      <c r="N2" s="409"/>
      <c r="O2" s="358"/>
    </row>
    <row r="3" spans="1:17" ht="11.25" customHeight="1" thickBot="1" x14ac:dyDescent="0.25">
      <c r="A3" s="358"/>
      <c r="B3" s="421"/>
      <c r="C3" s="368"/>
      <c r="D3" s="368"/>
      <c r="E3" s="365"/>
      <c r="F3" s="365"/>
      <c r="G3" s="365"/>
      <c r="H3" s="365"/>
      <c r="I3" s="365" t="s">
        <v>34</v>
      </c>
      <c r="J3" s="365"/>
      <c r="K3" s="686"/>
      <c r="L3" s="365"/>
      <c r="M3" s="963" t="s">
        <v>72</v>
      </c>
      <c r="N3" s="475"/>
      <c r="O3" s="358"/>
    </row>
    <row r="4" spans="1:17" ht="13.5" thickBot="1" x14ac:dyDescent="0.25">
      <c r="A4" s="358"/>
      <c r="B4" s="421"/>
      <c r="C4" s="1600" t="s">
        <v>493</v>
      </c>
      <c r="D4" s="1601"/>
      <c r="E4" s="1601"/>
      <c r="F4" s="1601"/>
      <c r="G4" s="1601"/>
      <c r="H4" s="1601"/>
      <c r="I4" s="1601"/>
      <c r="J4" s="1601"/>
      <c r="K4" s="1601"/>
      <c r="L4" s="1601"/>
      <c r="M4" s="1602"/>
      <c r="N4" s="475"/>
      <c r="O4" s="358"/>
    </row>
    <row r="5" spans="1:17" ht="7.5" customHeight="1" x14ac:dyDescent="0.2">
      <c r="A5" s="358"/>
      <c r="B5" s="421"/>
      <c r="C5" s="1107" t="s">
        <v>77</v>
      </c>
      <c r="D5" s="384"/>
      <c r="E5" s="399"/>
      <c r="F5" s="399"/>
      <c r="G5" s="399"/>
      <c r="H5" s="399"/>
      <c r="I5" s="399"/>
      <c r="J5" s="399"/>
      <c r="K5" s="399"/>
      <c r="L5" s="399"/>
      <c r="M5" s="399"/>
      <c r="N5" s="475"/>
      <c r="O5" s="358"/>
    </row>
    <row r="6" spans="1:17" ht="12" customHeight="1" x14ac:dyDescent="0.2">
      <c r="A6" s="358"/>
      <c r="B6" s="421"/>
      <c r="C6" s="88"/>
      <c r="D6" s="366"/>
      <c r="E6" s="1138" t="s">
        <v>34</v>
      </c>
      <c r="F6" s="1138" t="s">
        <v>34</v>
      </c>
      <c r="G6" s="1138" t="s">
        <v>34</v>
      </c>
      <c r="H6" s="1139" t="s">
        <v>34</v>
      </c>
      <c r="I6" s="1139" t="s">
        <v>570</v>
      </c>
      <c r="J6" s="1139" t="s">
        <v>34</v>
      </c>
      <c r="K6" s="1139" t="s">
        <v>34</v>
      </c>
      <c r="L6" s="1139" t="s">
        <v>34</v>
      </c>
      <c r="M6" s="1139" t="s">
        <v>34</v>
      </c>
      <c r="N6" s="475"/>
      <c r="O6" s="358"/>
    </row>
    <row r="7" spans="1:17" s="372" customFormat="1" ht="12.75" customHeight="1" x14ac:dyDescent="0.2">
      <c r="A7" s="370"/>
      <c r="B7" s="520"/>
      <c r="C7" s="377"/>
      <c r="D7" s="377"/>
      <c r="E7" s="758" t="s">
        <v>92</v>
      </c>
      <c r="F7" s="758" t="s">
        <v>103</v>
      </c>
      <c r="G7" s="759" t="s">
        <v>102</v>
      </c>
      <c r="H7" s="759" t="s">
        <v>101</v>
      </c>
      <c r="I7" s="758" t="s">
        <v>100</v>
      </c>
      <c r="J7" s="759" t="s">
        <v>99</v>
      </c>
      <c r="K7" s="759" t="s">
        <v>98</v>
      </c>
      <c r="L7" s="759" t="s">
        <v>97</v>
      </c>
      <c r="M7" s="759" t="s">
        <v>96</v>
      </c>
      <c r="N7" s="475"/>
      <c r="O7" s="358"/>
      <c r="Q7" s="363"/>
    </row>
    <row r="8" spans="1:17" ht="12.75" customHeight="1" x14ac:dyDescent="0.2">
      <c r="A8" s="358"/>
      <c r="B8" s="421"/>
      <c r="C8" s="1609" t="s">
        <v>494</v>
      </c>
      <c r="D8" s="1609"/>
      <c r="E8" s="1047">
        <v>89749</v>
      </c>
      <c r="F8" s="1047">
        <v>91118</v>
      </c>
      <c r="G8" s="1047">
        <v>92206</v>
      </c>
      <c r="H8" s="1047">
        <v>93120</v>
      </c>
      <c r="I8" s="1047">
        <v>93947</v>
      </c>
      <c r="J8" s="1047">
        <v>95003</v>
      </c>
      <c r="K8" s="1047">
        <v>95646</v>
      </c>
      <c r="L8" s="1047">
        <v>96319</v>
      </c>
      <c r="M8" s="1047">
        <v>96334</v>
      </c>
      <c r="N8" s="475"/>
      <c r="O8" s="358"/>
    </row>
    <row r="9" spans="1:17" ht="12.75" customHeight="1" x14ac:dyDescent="0.2">
      <c r="A9" s="358"/>
      <c r="B9" s="421"/>
      <c r="C9" s="1603" t="s">
        <v>334</v>
      </c>
      <c r="D9" s="1603"/>
      <c r="E9" s="1042"/>
      <c r="F9" s="1042"/>
      <c r="G9" s="1042"/>
      <c r="H9" s="1042"/>
      <c r="I9" s="1042"/>
      <c r="J9" s="1042"/>
      <c r="K9" s="1042"/>
      <c r="L9" s="1042"/>
      <c r="M9" s="1042"/>
      <c r="N9" s="475"/>
      <c r="O9" s="358"/>
    </row>
    <row r="10" spans="1:17" ht="10.5" customHeight="1" x14ac:dyDescent="0.2">
      <c r="A10" s="358"/>
      <c r="B10" s="421"/>
      <c r="C10" s="950" t="s">
        <v>61</v>
      </c>
      <c r="D10" s="946"/>
      <c r="E10" s="1048">
        <v>6181</v>
      </c>
      <c r="F10" s="1048">
        <v>6305</v>
      </c>
      <c r="G10" s="1048">
        <v>6425</v>
      </c>
      <c r="H10" s="1048">
        <v>6458</v>
      </c>
      <c r="I10" s="1048">
        <v>6477</v>
      </c>
      <c r="J10" s="1048">
        <v>6478</v>
      </c>
      <c r="K10" s="1048">
        <v>6470</v>
      </c>
      <c r="L10" s="1048">
        <v>6455</v>
      </c>
      <c r="M10" s="1048">
        <v>6434</v>
      </c>
      <c r="N10" s="475"/>
      <c r="O10" s="358">
        <v>24716</v>
      </c>
      <c r="P10" s="415"/>
    </row>
    <row r="11" spans="1:17" ht="10.5" customHeight="1" x14ac:dyDescent="0.2">
      <c r="A11" s="358"/>
      <c r="B11" s="421"/>
      <c r="C11" s="950" t="s">
        <v>54</v>
      </c>
      <c r="D11" s="946"/>
      <c r="E11" s="1048">
        <v>1406</v>
      </c>
      <c r="F11" s="1048">
        <v>1410</v>
      </c>
      <c r="G11" s="1048">
        <v>1415</v>
      </c>
      <c r="H11" s="1048">
        <v>1420</v>
      </c>
      <c r="I11" s="1048">
        <v>1426</v>
      </c>
      <c r="J11" s="1048">
        <v>1444</v>
      </c>
      <c r="K11" s="1048">
        <v>1448</v>
      </c>
      <c r="L11" s="1048">
        <v>1450</v>
      </c>
      <c r="M11" s="1048">
        <v>1446</v>
      </c>
      <c r="N11" s="475"/>
      <c r="O11" s="358">
        <v>5505</v>
      </c>
    </row>
    <row r="12" spans="1:17" ht="10.5" customHeight="1" x14ac:dyDescent="0.2">
      <c r="A12" s="358"/>
      <c r="B12" s="421"/>
      <c r="C12" s="950" t="s">
        <v>63</v>
      </c>
      <c r="D12" s="946"/>
      <c r="E12" s="1048">
        <v>7978</v>
      </c>
      <c r="F12" s="1048">
        <v>8085</v>
      </c>
      <c r="G12" s="1048">
        <v>8154</v>
      </c>
      <c r="H12" s="1048">
        <v>8173</v>
      </c>
      <c r="I12" s="1048">
        <v>8180</v>
      </c>
      <c r="J12" s="1048">
        <v>8202</v>
      </c>
      <c r="K12" s="1048">
        <v>8207</v>
      </c>
      <c r="L12" s="1048">
        <v>8220</v>
      </c>
      <c r="M12" s="1048">
        <v>8214</v>
      </c>
      <c r="N12" s="475"/>
      <c r="O12" s="358">
        <v>35834</v>
      </c>
    </row>
    <row r="13" spans="1:17" ht="10.5" customHeight="1" x14ac:dyDescent="0.2">
      <c r="A13" s="358"/>
      <c r="B13" s="421"/>
      <c r="C13" s="950" t="s">
        <v>65</v>
      </c>
      <c r="D13" s="946"/>
      <c r="E13" s="1048">
        <v>1523</v>
      </c>
      <c r="F13" s="1048">
        <v>1536</v>
      </c>
      <c r="G13" s="1048">
        <v>1555</v>
      </c>
      <c r="H13" s="1048">
        <v>1568</v>
      </c>
      <c r="I13" s="1048">
        <v>1579</v>
      </c>
      <c r="J13" s="1048">
        <v>1589</v>
      </c>
      <c r="K13" s="1048">
        <v>1591</v>
      </c>
      <c r="L13" s="1048">
        <v>1594</v>
      </c>
      <c r="M13" s="1048">
        <v>1592</v>
      </c>
      <c r="N13" s="475"/>
      <c r="O13" s="358">
        <v>3304</v>
      </c>
    </row>
    <row r="14" spans="1:17" ht="10.5" customHeight="1" x14ac:dyDescent="0.2">
      <c r="A14" s="358"/>
      <c r="B14" s="421"/>
      <c r="C14" s="950" t="s">
        <v>74</v>
      </c>
      <c r="D14" s="946"/>
      <c r="E14" s="1048">
        <v>1905</v>
      </c>
      <c r="F14" s="1048">
        <v>1921</v>
      </c>
      <c r="G14" s="1048">
        <v>1923</v>
      </c>
      <c r="H14" s="1048">
        <v>1929</v>
      </c>
      <c r="I14" s="1048">
        <v>1936</v>
      </c>
      <c r="J14" s="1048">
        <v>1945</v>
      </c>
      <c r="K14" s="1048">
        <v>1958</v>
      </c>
      <c r="L14" s="1048">
        <v>1956</v>
      </c>
      <c r="M14" s="1048">
        <v>1953</v>
      </c>
      <c r="N14" s="475"/>
      <c r="O14" s="358">
        <v>6334</v>
      </c>
    </row>
    <row r="15" spans="1:17" ht="10.5" customHeight="1" x14ac:dyDescent="0.2">
      <c r="A15" s="358"/>
      <c r="B15" s="421"/>
      <c r="C15" s="950" t="s">
        <v>60</v>
      </c>
      <c r="D15" s="946"/>
      <c r="E15" s="1048">
        <v>3415</v>
      </c>
      <c r="F15" s="1048">
        <v>3454</v>
      </c>
      <c r="G15" s="1048">
        <v>3486</v>
      </c>
      <c r="H15" s="1048">
        <v>3522</v>
      </c>
      <c r="I15" s="1048">
        <v>3544</v>
      </c>
      <c r="J15" s="1048">
        <v>3560</v>
      </c>
      <c r="K15" s="1048">
        <v>3569</v>
      </c>
      <c r="L15" s="1048">
        <v>3569</v>
      </c>
      <c r="M15" s="1048">
        <v>3569</v>
      </c>
      <c r="N15" s="475"/>
      <c r="O15" s="358">
        <v>14052</v>
      </c>
    </row>
    <row r="16" spans="1:17" ht="10.5" customHeight="1" x14ac:dyDescent="0.2">
      <c r="A16" s="358"/>
      <c r="B16" s="421"/>
      <c r="C16" s="950" t="s">
        <v>55</v>
      </c>
      <c r="D16" s="946"/>
      <c r="E16" s="1048">
        <v>1506</v>
      </c>
      <c r="F16" s="1048">
        <v>1535</v>
      </c>
      <c r="G16" s="1048">
        <v>1549</v>
      </c>
      <c r="H16" s="1048">
        <v>1566</v>
      </c>
      <c r="I16" s="1048">
        <v>1574</v>
      </c>
      <c r="J16" s="1048">
        <v>1588</v>
      </c>
      <c r="K16" s="1048">
        <v>1596</v>
      </c>
      <c r="L16" s="1048">
        <v>1612</v>
      </c>
      <c r="M16" s="1048">
        <v>1616</v>
      </c>
      <c r="N16" s="475"/>
      <c r="O16" s="358">
        <v>5973</v>
      </c>
    </row>
    <row r="17" spans="1:22" ht="10.5" customHeight="1" x14ac:dyDescent="0.2">
      <c r="A17" s="358"/>
      <c r="B17" s="421"/>
      <c r="C17" s="950" t="s">
        <v>73</v>
      </c>
      <c r="D17" s="946"/>
      <c r="E17" s="1048">
        <v>3222</v>
      </c>
      <c r="F17" s="1048">
        <v>3272</v>
      </c>
      <c r="G17" s="1048">
        <v>3325</v>
      </c>
      <c r="H17" s="1048">
        <v>3369</v>
      </c>
      <c r="I17" s="1048">
        <v>3427</v>
      </c>
      <c r="J17" s="1048">
        <v>3472</v>
      </c>
      <c r="K17" s="1048">
        <v>3528</v>
      </c>
      <c r="L17" s="1048">
        <v>3577</v>
      </c>
      <c r="M17" s="1048">
        <v>3594</v>
      </c>
      <c r="N17" s="475"/>
      <c r="O17" s="358">
        <v>26102</v>
      </c>
    </row>
    <row r="18" spans="1:22" ht="10.5" customHeight="1" x14ac:dyDescent="0.2">
      <c r="A18" s="358"/>
      <c r="B18" s="421"/>
      <c r="C18" s="950" t="s">
        <v>75</v>
      </c>
      <c r="D18" s="946"/>
      <c r="E18" s="1048">
        <v>1718</v>
      </c>
      <c r="F18" s="1048">
        <v>1747</v>
      </c>
      <c r="G18" s="1048">
        <v>1759</v>
      </c>
      <c r="H18" s="1048">
        <v>1771</v>
      </c>
      <c r="I18" s="1048">
        <v>1782</v>
      </c>
      <c r="J18" s="1048">
        <v>1795</v>
      </c>
      <c r="K18" s="1048">
        <v>1809</v>
      </c>
      <c r="L18" s="1048">
        <v>1817</v>
      </c>
      <c r="M18" s="1048">
        <v>1816</v>
      </c>
      <c r="N18" s="475"/>
      <c r="O18" s="358">
        <v>4393</v>
      </c>
    </row>
    <row r="19" spans="1:22" ht="10.5" customHeight="1" x14ac:dyDescent="0.2">
      <c r="A19" s="358"/>
      <c r="B19" s="421"/>
      <c r="C19" s="950" t="s">
        <v>59</v>
      </c>
      <c r="D19" s="946"/>
      <c r="E19" s="1048">
        <v>3631</v>
      </c>
      <c r="F19" s="1048">
        <v>3687</v>
      </c>
      <c r="G19" s="1048">
        <v>3731</v>
      </c>
      <c r="H19" s="1048">
        <v>3773</v>
      </c>
      <c r="I19" s="1048">
        <v>3809</v>
      </c>
      <c r="J19" s="1048">
        <v>3853</v>
      </c>
      <c r="K19" s="1048">
        <v>3887</v>
      </c>
      <c r="L19" s="1048">
        <v>3933</v>
      </c>
      <c r="M19" s="1048">
        <v>3929</v>
      </c>
      <c r="N19" s="475"/>
      <c r="O19" s="358">
        <v>16923</v>
      </c>
    </row>
    <row r="20" spans="1:22" ht="10.5" customHeight="1" x14ac:dyDescent="0.2">
      <c r="A20" s="358"/>
      <c r="B20" s="421"/>
      <c r="C20" s="950" t="s">
        <v>58</v>
      </c>
      <c r="D20" s="946"/>
      <c r="E20" s="1048">
        <v>15917</v>
      </c>
      <c r="F20" s="1048">
        <v>16207</v>
      </c>
      <c r="G20" s="1048">
        <v>16456</v>
      </c>
      <c r="H20" s="1048">
        <v>16672</v>
      </c>
      <c r="I20" s="1048">
        <v>16875</v>
      </c>
      <c r="J20" s="1048">
        <v>17076</v>
      </c>
      <c r="K20" s="1048">
        <v>17170</v>
      </c>
      <c r="L20" s="1048">
        <v>17290</v>
      </c>
      <c r="M20" s="1048">
        <v>17300</v>
      </c>
      <c r="N20" s="475"/>
      <c r="O20" s="358">
        <v>81201</v>
      </c>
    </row>
    <row r="21" spans="1:22" ht="10.5" customHeight="1" x14ac:dyDescent="0.2">
      <c r="A21" s="358"/>
      <c r="B21" s="421"/>
      <c r="C21" s="950" t="s">
        <v>56</v>
      </c>
      <c r="D21" s="946"/>
      <c r="E21" s="1048">
        <v>1228</v>
      </c>
      <c r="F21" s="1048">
        <v>1235</v>
      </c>
      <c r="G21" s="1048">
        <v>1247</v>
      </c>
      <c r="H21" s="1048">
        <v>1257</v>
      </c>
      <c r="I21" s="1048">
        <v>1270</v>
      </c>
      <c r="J21" s="1048">
        <v>1274</v>
      </c>
      <c r="K21" s="1048">
        <v>1287</v>
      </c>
      <c r="L21" s="1048">
        <v>1303</v>
      </c>
      <c r="M21" s="1048">
        <v>1308</v>
      </c>
      <c r="N21" s="475"/>
      <c r="O21" s="358">
        <v>4403</v>
      </c>
    </row>
    <row r="22" spans="1:22" ht="10.5" customHeight="1" x14ac:dyDescent="0.2">
      <c r="A22" s="358"/>
      <c r="B22" s="421"/>
      <c r="C22" s="950" t="s">
        <v>62</v>
      </c>
      <c r="D22" s="946"/>
      <c r="E22" s="1048">
        <v>15450</v>
      </c>
      <c r="F22" s="1048">
        <v>15686</v>
      </c>
      <c r="G22" s="1048">
        <v>15890</v>
      </c>
      <c r="H22" s="1048">
        <v>16083</v>
      </c>
      <c r="I22" s="1048">
        <v>16230</v>
      </c>
      <c r="J22" s="1048">
        <v>16489</v>
      </c>
      <c r="K22" s="1048">
        <v>16631</v>
      </c>
      <c r="L22" s="1048">
        <v>16778</v>
      </c>
      <c r="M22" s="1048">
        <v>16774</v>
      </c>
      <c r="N22" s="475"/>
      <c r="O22" s="358">
        <v>88638</v>
      </c>
    </row>
    <row r="23" spans="1:22" ht="10.5" customHeight="1" x14ac:dyDescent="0.2">
      <c r="A23" s="358"/>
      <c r="B23" s="421"/>
      <c r="C23" s="950" t="s">
        <v>78</v>
      </c>
      <c r="D23" s="946"/>
      <c r="E23" s="1048">
        <v>4083</v>
      </c>
      <c r="F23" s="1048">
        <v>4151</v>
      </c>
      <c r="G23" s="1048">
        <v>4182</v>
      </c>
      <c r="H23" s="1048">
        <v>4205</v>
      </c>
      <c r="I23" s="1048">
        <v>4256</v>
      </c>
      <c r="J23" s="1048">
        <v>4325</v>
      </c>
      <c r="K23" s="1048">
        <v>4374</v>
      </c>
      <c r="L23" s="1048">
        <v>4452</v>
      </c>
      <c r="M23" s="1048">
        <v>4472</v>
      </c>
      <c r="N23" s="475"/>
      <c r="O23" s="358">
        <v>18640</v>
      </c>
    </row>
    <row r="24" spans="1:22" ht="10.5" customHeight="1" x14ac:dyDescent="0.2">
      <c r="A24" s="358"/>
      <c r="B24" s="421"/>
      <c r="C24" s="950" t="s">
        <v>57</v>
      </c>
      <c r="D24" s="946"/>
      <c r="E24" s="1048">
        <v>6662</v>
      </c>
      <c r="F24" s="1048">
        <v>6790</v>
      </c>
      <c r="G24" s="1048">
        <v>6881</v>
      </c>
      <c r="H24" s="1048">
        <v>7028</v>
      </c>
      <c r="I24" s="1048">
        <v>7122</v>
      </c>
      <c r="J24" s="1048">
        <v>7306</v>
      </c>
      <c r="K24" s="1048">
        <v>7442</v>
      </c>
      <c r="L24" s="1048">
        <v>7542</v>
      </c>
      <c r="M24" s="1048">
        <v>7535</v>
      </c>
      <c r="N24" s="475"/>
      <c r="O24" s="358">
        <v>35533</v>
      </c>
    </row>
    <row r="25" spans="1:22" ht="10.5" customHeight="1" x14ac:dyDescent="0.2">
      <c r="A25" s="358"/>
      <c r="B25" s="421"/>
      <c r="C25" s="950" t="s">
        <v>64</v>
      </c>
      <c r="D25" s="946"/>
      <c r="E25" s="1048">
        <v>2425</v>
      </c>
      <c r="F25" s="1048">
        <v>2458</v>
      </c>
      <c r="G25" s="1048">
        <v>2478</v>
      </c>
      <c r="H25" s="1048">
        <v>2500</v>
      </c>
      <c r="I25" s="1048">
        <v>2523</v>
      </c>
      <c r="J25" s="1048">
        <v>2558</v>
      </c>
      <c r="K25" s="1048">
        <v>2567</v>
      </c>
      <c r="L25" s="1048">
        <v>2585</v>
      </c>
      <c r="M25" s="1048">
        <v>2582</v>
      </c>
      <c r="N25" s="475"/>
      <c r="O25" s="358">
        <v>6979</v>
      </c>
    </row>
    <row r="26" spans="1:22" ht="10.5" customHeight="1" x14ac:dyDescent="0.2">
      <c r="A26" s="358"/>
      <c r="B26" s="421"/>
      <c r="C26" s="950" t="s">
        <v>66</v>
      </c>
      <c r="D26" s="946"/>
      <c r="E26" s="1048">
        <v>2348</v>
      </c>
      <c r="F26" s="1048">
        <v>2377</v>
      </c>
      <c r="G26" s="1048">
        <v>2402</v>
      </c>
      <c r="H26" s="1048">
        <v>2415</v>
      </c>
      <c r="I26" s="1048">
        <v>2434</v>
      </c>
      <c r="J26" s="1048">
        <v>2461</v>
      </c>
      <c r="K26" s="1048">
        <v>2476</v>
      </c>
      <c r="L26" s="1048">
        <v>2496</v>
      </c>
      <c r="M26" s="1048">
        <v>2496</v>
      </c>
      <c r="N26" s="475"/>
      <c r="O26" s="358">
        <v>5622</v>
      </c>
    </row>
    <row r="27" spans="1:22" ht="10.5" customHeight="1" x14ac:dyDescent="0.2">
      <c r="A27" s="358"/>
      <c r="B27" s="421"/>
      <c r="C27" s="950" t="s">
        <v>76</v>
      </c>
      <c r="D27" s="946"/>
      <c r="E27" s="1048">
        <v>3429</v>
      </c>
      <c r="F27" s="1048">
        <v>3472</v>
      </c>
      <c r="G27" s="1048">
        <v>3523</v>
      </c>
      <c r="H27" s="1048">
        <v>3560</v>
      </c>
      <c r="I27" s="1048">
        <v>3585</v>
      </c>
      <c r="J27" s="1048">
        <v>3625</v>
      </c>
      <c r="K27" s="1048">
        <v>3654</v>
      </c>
      <c r="L27" s="1048">
        <v>3686</v>
      </c>
      <c r="M27" s="1048">
        <v>3695</v>
      </c>
      <c r="N27" s="475"/>
      <c r="O27" s="358">
        <v>12225</v>
      </c>
    </row>
    <row r="28" spans="1:22" ht="10.5" customHeight="1" x14ac:dyDescent="0.2">
      <c r="A28" s="358"/>
      <c r="B28" s="421"/>
      <c r="C28" s="950" t="s">
        <v>129</v>
      </c>
      <c r="D28" s="946"/>
      <c r="E28" s="1048">
        <v>2652</v>
      </c>
      <c r="F28" s="1048">
        <v>2700</v>
      </c>
      <c r="G28" s="1048">
        <v>2728</v>
      </c>
      <c r="H28" s="1048">
        <v>2754</v>
      </c>
      <c r="I28" s="1048">
        <v>2781</v>
      </c>
      <c r="J28" s="1048">
        <v>2821</v>
      </c>
      <c r="K28" s="1048">
        <v>2844</v>
      </c>
      <c r="L28" s="1048">
        <v>2858</v>
      </c>
      <c r="M28" s="1048">
        <v>2858</v>
      </c>
      <c r="N28" s="475"/>
      <c r="O28" s="358">
        <v>8291</v>
      </c>
    </row>
    <row r="29" spans="1:22" ht="10.5" customHeight="1" x14ac:dyDescent="0.2">
      <c r="A29" s="358"/>
      <c r="B29" s="421"/>
      <c r="C29" s="950" t="s">
        <v>130</v>
      </c>
      <c r="D29" s="946"/>
      <c r="E29" s="1048">
        <v>3122</v>
      </c>
      <c r="F29" s="1048">
        <v>3142</v>
      </c>
      <c r="G29" s="1048">
        <v>3156</v>
      </c>
      <c r="H29" s="1048">
        <v>3159</v>
      </c>
      <c r="I29" s="1048">
        <v>3174</v>
      </c>
      <c r="J29" s="1048">
        <v>3174</v>
      </c>
      <c r="K29" s="1048">
        <v>3166</v>
      </c>
      <c r="L29" s="1048">
        <v>3162</v>
      </c>
      <c r="M29" s="1048">
        <v>3157</v>
      </c>
      <c r="N29" s="475"/>
      <c r="O29" s="358">
        <v>12043</v>
      </c>
    </row>
    <row r="30" spans="1:22" ht="5.25" customHeight="1" thickBot="1" x14ac:dyDescent="0.25">
      <c r="A30" s="358"/>
      <c r="B30" s="421"/>
      <c r="C30" s="950"/>
      <c r="D30" s="946"/>
      <c r="E30" s="1048"/>
      <c r="F30" s="1048"/>
      <c r="G30" s="1048"/>
      <c r="H30" s="1048"/>
      <c r="I30" s="1048"/>
      <c r="J30" s="1048"/>
      <c r="K30" s="1048"/>
      <c r="L30" s="1048"/>
      <c r="M30" s="1048"/>
      <c r="N30" s="475"/>
      <c r="O30" s="358"/>
    </row>
    <row r="31" spans="1:22" ht="13.5" customHeight="1" thickBot="1" x14ac:dyDescent="0.25">
      <c r="A31" s="358"/>
      <c r="B31" s="421"/>
      <c r="C31" s="1586" t="s">
        <v>1</v>
      </c>
      <c r="D31" s="1587"/>
      <c r="E31" s="1587"/>
      <c r="F31" s="1587"/>
      <c r="G31" s="1587"/>
      <c r="H31" s="1587"/>
      <c r="I31" s="1587"/>
      <c r="J31" s="1587"/>
      <c r="K31" s="1587"/>
      <c r="L31" s="1587"/>
      <c r="M31" s="1588"/>
      <c r="N31" s="475"/>
      <c r="O31" s="358"/>
    </row>
    <row r="32" spans="1:22" s="389" customFormat="1" ht="8.25" customHeight="1" x14ac:dyDescent="0.2">
      <c r="A32" s="386"/>
      <c r="B32" s="1108"/>
      <c r="C32" s="519" t="s">
        <v>77</v>
      </c>
      <c r="D32" s="1109"/>
      <c r="E32" s="1110"/>
      <c r="F32" s="1110"/>
      <c r="G32" s="1110"/>
      <c r="H32" s="1110"/>
      <c r="I32" s="1110"/>
      <c r="J32" s="1110"/>
      <c r="K32" s="1110"/>
      <c r="L32" s="1110"/>
      <c r="M32" s="1110"/>
      <c r="N32" s="535"/>
      <c r="O32" s="386"/>
      <c r="Q32" s="363"/>
      <c r="R32" s="363"/>
      <c r="S32" s="363"/>
      <c r="T32" s="363"/>
      <c r="U32" s="363"/>
      <c r="V32" s="363"/>
    </row>
    <row r="33" spans="1:22" s="396" customFormat="1" ht="13.5" customHeight="1" x14ac:dyDescent="0.2">
      <c r="A33" s="392"/>
      <c r="B33" s="687"/>
      <c r="C33" s="1603" t="s">
        <v>321</v>
      </c>
      <c r="D33" s="1603"/>
      <c r="E33" s="394">
        <v>186758</v>
      </c>
      <c r="F33" s="394">
        <v>182801</v>
      </c>
      <c r="G33" s="394">
        <v>177130</v>
      </c>
      <c r="H33" s="394">
        <v>168851</v>
      </c>
      <c r="I33" s="394">
        <v>165499</v>
      </c>
      <c r="J33" s="394">
        <v>160508</v>
      </c>
      <c r="K33" s="394">
        <v>159143</v>
      </c>
      <c r="L33" s="394">
        <v>161553</v>
      </c>
      <c r="M33" s="394">
        <v>167889</v>
      </c>
      <c r="N33" s="707"/>
      <c r="O33" s="392"/>
      <c r="Q33" s="363"/>
      <c r="R33" s="363"/>
      <c r="S33" s="363"/>
      <c r="T33" s="363"/>
      <c r="U33" s="363"/>
      <c r="V33" s="363"/>
    </row>
    <row r="34" spans="1:22" s="396" customFormat="1" ht="12.75" customHeight="1" x14ac:dyDescent="0.2">
      <c r="A34" s="392"/>
      <c r="B34" s="687"/>
      <c r="C34" s="1052" t="s">
        <v>320</v>
      </c>
      <c r="D34" s="1052"/>
      <c r="E34" s="85"/>
      <c r="F34" s="85"/>
      <c r="G34" s="85"/>
      <c r="H34" s="85"/>
      <c r="I34" s="85"/>
      <c r="J34" s="85"/>
      <c r="K34" s="85"/>
      <c r="L34" s="85"/>
      <c r="M34" s="85"/>
      <c r="N34" s="707"/>
      <c r="O34" s="392"/>
      <c r="Q34" s="363"/>
      <c r="R34" s="363"/>
      <c r="S34" s="363"/>
      <c r="T34" s="363"/>
      <c r="U34" s="363"/>
      <c r="V34" s="363"/>
    </row>
    <row r="35" spans="1:22" s="372" customFormat="1" ht="12.75" customHeight="1" x14ac:dyDescent="0.2">
      <c r="A35" s="370"/>
      <c r="B35" s="1063"/>
      <c r="C35" s="1617" t="s">
        <v>140</v>
      </c>
      <c r="D35" s="1617"/>
      <c r="E35" s="948">
        <v>156083</v>
      </c>
      <c r="F35" s="948">
        <v>151455</v>
      </c>
      <c r="G35" s="948">
        <v>146296</v>
      </c>
      <c r="H35" s="948">
        <v>138777</v>
      </c>
      <c r="I35" s="948">
        <v>136716</v>
      </c>
      <c r="J35" s="948">
        <v>132826</v>
      </c>
      <c r="K35" s="948">
        <v>132125</v>
      </c>
      <c r="L35" s="948">
        <v>134955</v>
      </c>
      <c r="M35" s="948">
        <v>141484</v>
      </c>
      <c r="N35" s="580"/>
      <c r="O35" s="370"/>
      <c r="Q35" s="363"/>
      <c r="R35" s="363"/>
      <c r="S35" s="363"/>
      <c r="T35" s="363"/>
      <c r="U35" s="363"/>
      <c r="V35" s="363"/>
    </row>
    <row r="36" spans="1:22" s="372" customFormat="1" ht="23.25" customHeight="1" x14ac:dyDescent="0.2">
      <c r="A36" s="370"/>
      <c r="B36" s="1063"/>
      <c r="C36" s="1617" t="s">
        <v>141</v>
      </c>
      <c r="D36" s="1617"/>
      <c r="E36" s="948">
        <v>8389</v>
      </c>
      <c r="F36" s="948">
        <v>8493</v>
      </c>
      <c r="G36" s="948">
        <v>8076</v>
      </c>
      <c r="H36" s="948">
        <v>7211</v>
      </c>
      <c r="I36" s="948">
        <v>6359</v>
      </c>
      <c r="J36" s="948">
        <v>5772</v>
      </c>
      <c r="K36" s="948">
        <v>5514</v>
      </c>
      <c r="L36" s="948">
        <v>5492</v>
      </c>
      <c r="M36" s="948">
        <v>5561</v>
      </c>
      <c r="N36" s="580"/>
      <c r="O36" s="370"/>
    </row>
    <row r="37" spans="1:22" s="372" customFormat="1" ht="21.75" customHeight="1" x14ac:dyDescent="0.2">
      <c r="A37" s="370"/>
      <c r="B37" s="1063"/>
      <c r="C37" s="1617" t="s">
        <v>143</v>
      </c>
      <c r="D37" s="1617"/>
      <c r="E37" s="948">
        <v>20986</v>
      </c>
      <c r="F37" s="948">
        <v>21558</v>
      </c>
      <c r="G37" s="948">
        <v>21569</v>
      </c>
      <c r="H37" s="948">
        <v>21569</v>
      </c>
      <c r="I37" s="948">
        <v>21285</v>
      </c>
      <c r="J37" s="948">
        <v>20907</v>
      </c>
      <c r="K37" s="948">
        <v>20547</v>
      </c>
      <c r="L37" s="948">
        <v>20073</v>
      </c>
      <c r="M37" s="948">
        <v>19968</v>
      </c>
      <c r="N37" s="580"/>
      <c r="O37" s="370"/>
    </row>
    <row r="38" spans="1:22" s="372" customFormat="1" ht="20.25" customHeight="1" x14ac:dyDescent="0.2">
      <c r="A38" s="370"/>
      <c r="B38" s="1063"/>
      <c r="C38" s="1617" t="s">
        <v>144</v>
      </c>
      <c r="D38" s="1617"/>
      <c r="E38" s="948">
        <v>24</v>
      </c>
      <c r="F38" s="948">
        <v>24</v>
      </c>
      <c r="G38" s="948">
        <v>22</v>
      </c>
      <c r="H38" s="948">
        <v>20</v>
      </c>
      <c r="I38" s="948">
        <v>19</v>
      </c>
      <c r="J38" s="948">
        <v>17</v>
      </c>
      <c r="K38" s="948">
        <v>17</v>
      </c>
      <c r="L38" s="948">
        <v>17</v>
      </c>
      <c r="M38" s="948">
        <v>12</v>
      </c>
      <c r="N38" s="580"/>
      <c r="O38" s="370"/>
    </row>
    <row r="39" spans="1:22" s="372" customFormat="1" ht="20.25" customHeight="1" x14ac:dyDescent="0.2">
      <c r="A39" s="370"/>
      <c r="B39" s="1063"/>
      <c r="C39" s="1617" t="s">
        <v>466</v>
      </c>
      <c r="D39" s="1617"/>
      <c r="E39" s="948">
        <v>2246</v>
      </c>
      <c r="F39" s="948">
        <v>2265</v>
      </c>
      <c r="G39" s="948">
        <v>2231</v>
      </c>
      <c r="H39" s="948">
        <v>2141</v>
      </c>
      <c r="I39" s="948">
        <v>2033</v>
      </c>
      <c r="J39" s="948">
        <v>1927</v>
      </c>
      <c r="K39" s="948">
        <v>1917</v>
      </c>
      <c r="L39" s="948">
        <v>1740</v>
      </c>
      <c r="M39" s="948">
        <v>1685</v>
      </c>
      <c r="N39" s="580"/>
      <c r="O39" s="370"/>
    </row>
    <row r="40" spans="1:22" ht="12.75" customHeight="1" x14ac:dyDescent="0.2">
      <c r="A40" s="358"/>
      <c r="B40" s="421"/>
      <c r="C40" s="1603" t="s">
        <v>334</v>
      </c>
      <c r="D40" s="1603"/>
      <c r="E40" s="394"/>
      <c r="F40" s="394"/>
      <c r="G40" s="394"/>
      <c r="H40" s="394"/>
      <c r="I40" s="394"/>
      <c r="J40" s="394"/>
      <c r="K40" s="394"/>
      <c r="L40" s="394"/>
      <c r="M40" s="394"/>
      <c r="N40" s="475"/>
      <c r="O40" s="358"/>
    </row>
    <row r="41" spans="1:22" ht="10.5" customHeight="1" x14ac:dyDescent="0.2">
      <c r="A41" s="358"/>
      <c r="B41" s="421"/>
      <c r="C41" s="950" t="s">
        <v>61</v>
      </c>
      <c r="D41" s="946"/>
      <c r="E41" s="947">
        <v>10855</v>
      </c>
      <c r="F41" s="947">
        <v>10774</v>
      </c>
      <c r="G41" s="947">
        <v>10647</v>
      </c>
      <c r="H41" s="947">
        <v>10493</v>
      </c>
      <c r="I41" s="947">
        <v>10613</v>
      </c>
      <c r="J41" s="947">
        <v>10527</v>
      </c>
      <c r="K41" s="947">
        <v>10479</v>
      </c>
      <c r="L41" s="947">
        <v>10334</v>
      </c>
      <c r="M41" s="947">
        <v>11385</v>
      </c>
      <c r="N41" s="475"/>
      <c r="O41" s="358">
        <v>24716</v>
      </c>
      <c r="P41" s="415"/>
    </row>
    <row r="42" spans="1:22" ht="10.5" customHeight="1" x14ac:dyDescent="0.2">
      <c r="A42" s="358"/>
      <c r="B42" s="421"/>
      <c r="C42" s="950" t="s">
        <v>54</v>
      </c>
      <c r="D42" s="946"/>
      <c r="E42" s="947">
        <v>2754</v>
      </c>
      <c r="F42" s="947">
        <v>2793</v>
      </c>
      <c r="G42" s="947">
        <v>2765</v>
      </c>
      <c r="H42" s="947">
        <v>2598</v>
      </c>
      <c r="I42" s="947">
        <v>2374</v>
      </c>
      <c r="J42" s="947">
        <v>2149</v>
      </c>
      <c r="K42" s="947">
        <v>2082</v>
      </c>
      <c r="L42" s="947">
        <v>2124</v>
      </c>
      <c r="M42" s="947">
        <v>2136</v>
      </c>
      <c r="N42" s="475"/>
      <c r="O42" s="358">
        <v>5505</v>
      </c>
    </row>
    <row r="43" spans="1:22" ht="10.5" customHeight="1" x14ac:dyDescent="0.2">
      <c r="A43" s="358"/>
      <c r="B43" s="421"/>
      <c r="C43" s="950" t="s">
        <v>63</v>
      </c>
      <c r="D43" s="946"/>
      <c r="E43" s="947">
        <v>14942</v>
      </c>
      <c r="F43" s="947">
        <v>14697</v>
      </c>
      <c r="G43" s="947">
        <v>14656</v>
      </c>
      <c r="H43" s="947">
        <v>14430</v>
      </c>
      <c r="I43" s="947">
        <v>14495</v>
      </c>
      <c r="J43" s="947">
        <v>14280</v>
      </c>
      <c r="K43" s="947">
        <v>14309</v>
      </c>
      <c r="L43" s="947">
        <v>14862</v>
      </c>
      <c r="M43" s="947">
        <v>15908</v>
      </c>
      <c r="N43" s="475"/>
      <c r="O43" s="358">
        <v>35834</v>
      </c>
    </row>
    <row r="44" spans="1:22" ht="10.5" customHeight="1" x14ac:dyDescent="0.2">
      <c r="A44" s="358"/>
      <c r="B44" s="421"/>
      <c r="C44" s="950" t="s">
        <v>65</v>
      </c>
      <c r="D44" s="946"/>
      <c r="E44" s="947">
        <v>1506</v>
      </c>
      <c r="F44" s="947">
        <v>1504</v>
      </c>
      <c r="G44" s="947">
        <v>1447</v>
      </c>
      <c r="H44" s="947">
        <v>1447</v>
      </c>
      <c r="I44" s="947">
        <v>1445</v>
      </c>
      <c r="J44" s="947">
        <v>1344</v>
      </c>
      <c r="K44" s="947">
        <v>1319</v>
      </c>
      <c r="L44" s="947">
        <v>1358</v>
      </c>
      <c r="M44" s="947">
        <v>1397</v>
      </c>
      <c r="N44" s="475"/>
      <c r="O44" s="358">
        <v>3304</v>
      </c>
    </row>
    <row r="45" spans="1:22" ht="10.5" customHeight="1" x14ac:dyDescent="0.2">
      <c r="A45" s="358"/>
      <c r="B45" s="421"/>
      <c r="C45" s="950" t="s">
        <v>74</v>
      </c>
      <c r="D45" s="946"/>
      <c r="E45" s="947">
        <v>2630</v>
      </c>
      <c r="F45" s="947">
        <v>2548</v>
      </c>
      <c r="G45" s="947">
        <v>2543</v>
      </c>
      <c r="H45" s="947">
        <v>2489</v>
      </c>
      <c r="I45" s="947">
        <v>2482</v>
      </c>
      <c r="J45" s="947">
        <v>2358</v>
      </c>
      <c r="K45" s="947">
        <v>2354</v>
      </c>
      <c r="L45" s="947">
        <v>2400</v>
      </c>
      <c r="M45" s="947">
        <v>2482</v>
      </c>
      <c r="N45" s="475"/>
      <c r="O45" s="358">
        <v>6334</v>
      </c>
    </row>
    <row r="46" spans="1:22" ht="10.5" customHeight="1" x14ac:dyDescent="0.2">
      <c r="A46" s="358"/>
      <c r="B46" s="421"/>
      <c r="C46" s="950" t="s">
        <v>60</v>
      </c>
      <c r="D46" s="946"/>
      <c r="E46" s="947">
        <v>5961</v>
      </c>
      <c r="F46" s="947">
        <v>5544</v>
      </c>
      <c r="G46" s="947">
        <v>5325</v>
      </c>
      <c r="H46" s="947">
        <v>5186</v>
      </c>
      <c r="I46" s="947">
        <v>5234</v>
      </c>
      <c r="J46" s="947">
        <v>5214</v>
      </c>
      <c r="K46" s="947">
        <v>5043</v>
      </c>
      <c r="L46" s="947">
        <v>5149</v>
      </c>
      <c r="M46" s="947">
        <v>5487</v>
      </c>
      <c r="N46" s="475"/>
      <c r="O46" s="358">
        <v>14052</v>
      </c>
    </row>
    <row r="47" spans="1:22" ht="10.5" customHeight="1" x14ac:dyDescent="0.2">
      <c r="A47" s="358"/>
      <c r="B47" s="421"/>
      <c r="C47" s="950" t="s">
        <v>55</v>
      </c>
      <c r="D47" s="946"/>
      <c r="E47" s="947">
        <v>2141</v>
      </c>
      <c r="F47" s="947">
        <v>2040</v>
      </c>
      <c r="G47" s="947">
        <v>2015</v>
      </c>
      <c r="H47" s="947">
        <v>2057</v>
      </c>
      <c r="I47" s="947">
        <v>2047</v>
      </c>
      <c r="J47" s="947">
        <v>1850</v>
      </c>
      <c r="K47" s="947">
        <v>1890</v>
      </c>
      <c r="L47" s="947">
        <v>2062</v>
      </c>
      <c r="M47" s="947">
        <v>2010</v>
      </c>
      <c r="N47" s="475"/>
      <c r="O47" s="358">
        <v>5973</v>
      </c>
    </row>
    <row r="48" spans="1:22" ht="10.5" customHeight="1" x14ac:dyDescent="0.2">
      <c r="A48" s="358"/>
      <c r="B48" s="421"/>
      <c r="C48" s="950" t="s">
        <v>73</v>
      </c>
      <c r="D48" s="946"/>
      <c r="E48" s="947">
        <v>15864</v>
      </c>
      <c r="F48" s="947">
        <v>15596</v>
      </c>
      <c r="G48" s="947">
        <v>13030</v>
      </c>
      <c r="H48" s="947">
        <v>9491</v>
      </c>
      <c r="I48" s="947">
        <v>7367</v>
      </c>
      <c r="J48" s="947">
        <v>5998</v>
      </c>
      <c r="K48" s="947">
        <v>5343</v>
      </c>
      <c r="L48" s="947">
        <v>5011</v>
      </c>
      <c r="M48" s="947">
        <v>5301</v>
      </c>
      <c r="N48" s="475"/>
      <c r="O48" s="358">
        <v>26102</v>
      </c>
    </row>
    <row r="49" spans="1:15" ht="10.5" customHeight="1" x14ac:dyDescent="0.2">
      <c r="A49" s="358"/>
      <c r="B49" s="421"/>
      <c r="C49" s="950" t="s">
        <v>75</v>
      </c>
      <c r="D49" s="946"/>
      <c r="E49" s="947">
        <v>1695</v>
      </c>
      <c r="F49" s="947">
        <v>1729</v>
      </c>
      <c r="G49" s="947">
        <v>1712</v>
      </c>
      <c r="H49" s="947">
        <v>1642</v>
      </c>
      <c r="I49" s="947">
        <v>1640</v>
      </c>
      <c r="J49" s="947">
        <v>1583</v>
      </c>
      <c r="K49" s="947">
        <v>1554</v>
      </c>
      <c r="L49" s="947">
        <v>1540</v>
      </c>
      <c r="M49" s="947">
        <v>1617</v>
      </c>
      <c r="N49" s="475"/>
      <c r="O49" s="358">
        <v>4393</v>
      </c>
    </row>
    <row r="50" spans="1:15" ht="10.5" customHeight="1" x14ac:dyDescent="0.2">
      <c r="A50" s="358"/>
      <c r="B50" s="421"/>
      <c r="C50" s="950" t="s">
        <v>59</v>
      </c>
      <c r="D50" s="946"/>
      <c r="E50" s="947">
        <v>6214</v>
      </c>
      <c r="F50" s="947">
        <v>5812</v>
      </c>
      <c r="G50" s="947">
        <v>5688</v>
      </c>
      <c r="H50" s="947">
        <v>5460</v>
      </c>
      <c r="I50" s="947">
        <v>5570</v>
      </c>
      <c r="J50" s="947">
        <v>5386</v>
      </c>
      <c r="K50" s="947">
        <v>5418</v>
      </c>
      <c r="L50" s="947">
        <v>5948</v>
      </c>
      <c r="M50" s="947">
        <v>5883</v>
      </c>
      <c r="N50" s="475"/>
      <c r="O50" s="358">
        <v>16923</v>
      </c>
    </row>
    <row r="51" spans="1:15" ht="10.5" customHeight="1" x14ac:dyDescent="0.2">
      <c r="A51" s="358"/>
      <c r="B51" s="421"/>
      <c r="C51" s="950" t="s">
        <v>58</v>
      </c>
      <c r="D51" s="946"/>
      <c r="E51" s="947">
        <v>35774</v>
      </c>
      <c r="F51" s="947">
        <v>35275</v>
      </c>
      <c r="G51" s="947">
        <v>34619</v>
      </c>
      <c r="H51" s="947">
        <v>33906</v>
      </c>
      <c r="I51" s="947">
        <v>33472</v>
      </c>
      <c r="J51" s="947">
        <v>33087</v>
      </c>
      <c r="K51" s="947">
        <v>32971</v>
      </c>
      <c r="L51" s="947">
        <v>32880</v>
      </c>
      <c r="M51" s="947">
        <v>33393</v>
      </c>
      <c r="N51" s="475"/>
      <c r="O51" s="358">
        <v>81201</v>
      </c>
    </row>
    <row r="52" spans="1:15" ht="10.5" customHeight="1" x14ac:dyDescent="0.2">
      <c r="A52" s="358"/>
      <c r="B52" s="421"/>
      <c r="C52" s="950" t="s">
        <v>56</v>
      </c>
      <c r="D52" s="946"/>
      <c r="E52" s="947">
        <v>2049</v>
      </c>
      <c r="F52" s="947">
        <v>1974</v>
      </c>
      <c r="G52" s="947">
        <v>1884</v>
      </c>
      <c r="H52" s="947">
        <v>1799</v>
      </c>
      <c r="I52" s="947">
        <v>1762</v>
      </c>
      <c r="J52" s="947">
        <v>1713</v>
      </c>
      <c r="K52" s="947">
        <v>1692</v>
      </c>
      <c r="L52" s="947">
        <v>1785</v>
      </c>
      <c r="M52" s="947">
        <v>1819</v>
      </c>
      <c r="N52" s="475"/>
      <c r="O52" s="358">
        <v>4403</v>
      </c>
    </row>
    <row r="53" spans="1:15" ht="10.5" customHeight="1" x14ac:dyDescent="0.2">
      <c r="A53" s="358"/>
      <c r="B53" s="421"/>
      <c r="C53" s="950" t="s">
        <v>62</v>
      </c>
      <c r="D53" s="946"/>
      <c r="E53" s="947">
        <v>38251</v>
      </c>
      <c r="F53" s="947">
        <v>37024</v>
      </c>
      <c r="G53" s="947">
        <v>36578</v>
      </c>
      <c r="H53" s="947">
        <v>35728</v>
      </c>
      <c r="I53" s="947">
        <v>35968</v>
      </c>
      <c r="J53" s="947">
        <v>35510</v>
      </c>
      <c r="K53" s="947">
        <v>35673</v>
      </c>
      <c r="L53" s="947">
        <v>36202</v>
      </c>
      <c r="M53" s="947">
        <v>37971</v>
      </c>
      <c r="N53" s="475"/>
      <c r="O53" s="358">
        <v>88638</v>
      </c>
    </row>
    <row r="54" spans="1:15" ht="10.5" customHeight="1" x14ac:dyDescent="0.2">
      <c r="A54" s="358"/>
      <c r="B54" s="421"/>
      <c r="C54" s="950" t="s">
        <v>78</v>
      </c>
      <c r="D54" s="946"/>
      <c r="E54" s="947">
        <v>7000</v>
      </c>
      <c r="F54" s="947">
        <v>6677</v>
      </c>
      <c r="G54" s="947">
        <v>6591</v>
      </c>
      <c r="H54" s="947">
        <v>6202</v>
      </c>
      <c r="I54" s="947">
        <v>5959</v>
      </c>
      <c r="J54" s="947">
        <v>5678</v>
      </c>
      <c r="K54" s="947">
        <v>5626</v>
      </c>
      <c r="L54" s="947">
        <v>5961</v>
      </c>
      <c r="M54" s="947">
        <v>6139</v>
      </c>
      <c r="N54" s="475"/>
      <c r="O54" s="358">
        <v>18640</v>
      </c>
    </row>
    <row r="55" spans="1:15" ht="10.5" customHeight="1" x14ac:dyDescent="0.2">
      <c r="A55" s="358"/>
      <c r="B55" s="421"/>
      <c r="C55" s="950" t="s">
        <v>57</v>
      </c>
      <c r="D55" s="946"/>
      <c r="E55" s="947">
        <v>15828</v>
      </c>
      <c r="F55" s="947">
        <v>15677</v>
      </c>
      <c r="G55" s="947">
        <v>15207</v>
      </c>
      <c r="H55" s="947">
        <v>14643</v>
      </c>
      <c r="I55" s="947">
        <v>14409</v>
      </c>
      <c r="J55" s="947">
        <v>13952</v>
      </c>
      <c r="K55" s="947">
        <v>13878</v>
      </c>
      <c r="L55" s="947">
        <v>14213</v>
      </c>
      <c r="M55" s="947">
        <v>14612</v>
      </c>
      <c r="N55" s="475"/>
      <c r="O55" s="358">
        <v>35533</v>
      </c>
    </row>
    <row r="56" spans="1:15" ht="10.5" customHeight="1" x14ac:dyDescent="0.2">
      <c r="A56" s="358"/>
      <c r="B56" s="421"/>
      <c r="C56" s="950" t="s">
        <v>64</v>
      </c>
      <c r="D56" s="946"/>
      <c r="E56" s="947">
        <v>2648</v>
      </c>
      <c r="F56" s="947">
        <v>2582</v>
      </c>
      <c r="G56" s="947">
        <v>2525</v>
      </c>
      <c r="H56" s="947">
        <v>2369</v>
      </c>
      <c r="I56" s="947">
        <v>2359</v>
      </c>
      <c r="J56" s="947">
        <v>2270</v>
      </c>
      <c r="K56" s="947">
        <v>2320</v>
      </c>
      <c r="L56" s="947">
        <v>2483</v>
      </c>
      <c r="M56" s="947">
        <v>2600</v>
      </c>
      <c r="N56" s="475"/>
      <c r="O56" s="358">
        <v>6979</v>
      </c>
    </row>
    <row r="57" spans="1:15" ht="10.5" customHeight="1" x14ac:dyDescent="0.2">
      <c r="A57" s="358"/>
      <c r="B57" s="421"/>
      <c r="C57" s="950" t="s">
        <v>66</v>
      </c>
      <c r="D57" s="946"/>
      <c r="E57" s="947">
        <v>2880</v>
      </c>
      <c r="F57" s="947">
        <v>2816</v>
      </c>
      <c r="G57" s="947">
        <v>2765</v>
      </c>
      <c r="H57" s="947">
        <v>2634</v>
      </c>
      <c r="I57" s="947">
        <v>2573</v>
      </c>
      <c r="J57" s="947">
        <v>2457</v>
      </c>
      <c r="K57" s="947">
        <v>2439</v>
      </c>
      <c r="L57" s="947">
        <v>2457</v>
      </c>
      <c r="M57" s="947">
        <v>2601</v>
      </c>
      <c r="N57" s="475"/>
      <c r="O57" s="358">
        <v>5622</v>
      </c>
    </row>
    <row r="58" spans="1:15" ht="10.5" customHeight="1" x14ac:dyDescent="0.2">
      <c r="A58" s="358"/>
      <c r="B58" s="421"/>
      <c r="C58" s="950" t="s">
        <v>76</v>
      </c>
      <c r="D58" s="946"/>
      <c r="E58" s="947">
        <v>5302</v>
      </c>
      <c r="F58" s="947">
        <v>5335</v>
      </c>
      <c r="G58" s="947">
        <v>5223</v>
      </c>
      <c r="H58" s="947">
        <v>4951</v>
      </c>
      <c r="I58" s="947">
        <v>4890</v>
      </c>
      <c r="J58" s="947">
        <v>4795</v>
      </c>
      <c r="K58" s="947">
        <v>4706</v>
      </c>
      <c r="L58" s="947">
        <v>4834</v>
      </c>
      <c r="M58" s="947">
        <v>5095</v>
      </c>
      <c r="N58" s="475"/>
      <c r="O58" s="358">
        <v>12225</v>
      </c>
    </row>
    <row r="59" spans="1:15" ht="10.5" customHeight="1" x14ac:dyDescent="0.2">
      <c r="A59" s="358"/>
      <c r="B59" s="421"/>
      <c r="C59" s="950" t="s">
        <v>129</v>
      </c>
      <c r="D59" s="946"/>
      <c r="E59" s="947">
        <v>6927</v>
      </c>
      <c r="F59" s="947">
        <v>6816</v>
      </c>
      <c r="G59" s="947">
        <v>6498</v>
      </c>
      <c r="H59" s="947">
        <v>6117</v>
      </c>
      <c r="I59" s="947">
        <v>5803</v>
      </c>
      <c r="J59" s="947">
        <v>5426</v>
      </c>
      <c r="K59" s="947">
        <v>5311</v>
      </c>
      <c r="L59" s="947">
        <v>5193</v>
      </c>
      <c r="M59" s="947">
        <v>5274</v>
      </c>
      <c r="N59" s="475"/>
      <c r="O59" s="358">
        <v>8291</v>
      </c>
    </row>
    <row r="60" spans="1:15" ht="10.5" customHeight="1" x14ac:dyDescent="0.2">
      <c r="A60" s="358"/>
      <c r="B60" s="421"/>
      <c r="C60" s="950" t="s">
        <v>130</v>
      </c>
      <c r="D60" s="946"/>
      <c r="E60" s="947">
        <v>5540</v>
      </c>
      <c r="F60" s="947">
        <v>5590</v>
      </c>
      <c r="G60" s="947">
        <v>5414</v>
      </c>
      <c r="H60" s="947">
        <v>5209</v>
      </c>
      <c r="I60" s="947">
        <v>5038</v>
      </c>
      <c r="J60" s="947">
        <v>4932</v>
      </c>
      <c r="K60" s="947">
        <v>4739</v>
      </c>
      <c r="L60" s="947">
        <v>4759</v>
      </c>
      <c r="M60" s="947">
        <v>4782</v>
      </c>
      <c r="N60" s="475"/>
      <c r="O60" s="358">
        <v>12043</v>
      </c>
    </row>
    <row r="61" spans="1:15" s="396" customFormat="1" ht="11.25" customHeight="1" x14ac:dyDescent="0.2">
      <c r="A61" s="392"/>
      <c r="B61" s="687"/>
      <c r="C61" s="1052" t="s">
        <v>145</v>
      </c>
      <c r="D61" s="1052"/>
      <c r="E61" s="394"/>
      <c r="F61" s="394"/>
      <c r="G61" s="394"/>
      <c r="H61" s="394"/>
      <c r="I61" s="394"/>
      <c r="J61" s="394"/>
      <c r="K61" s="394"/>
      <c r="L61" s="394"/>
      <c r="M61" s="394"/>
      <c r="N61" s="707"/>
      <c r="O61" s="392"/>
    </row>
    <row r="62" spans="1:15" s="372" customFormat="1" x14ac:dyDescent="0.2">
      <c r="A62" s="370"/>
      <c r="B62" s="1063"/>
      <c r="C62" s="1617" t="s">
        <v>146</v>
      </c>
      <c r="D62" s="1617"/>
      <c r="E62" s="1106">
        <v>486.203890993713</v>
      </c>
      <c r="F62" s="1106">
        <v>497.10383998557501</v>
      </c>
      <c r="G62" s="1106">
        <v>494.20112637557497</v>
      </c>
      <c r="H62" s="1106">
        <v>498.48257159381802</v>
      </c>
      <c r="I62" s="1106">
        <v>493.911923577587</v>
      </c>
      <c r="J62" s="1106">
        <v>494.97031107875898</v>
      </c>
      <c r="K62" s="1106">
        <v>501.21</v>
      </c>
      <c r="L62" s="1106">
        <v>506.89484000359198</v>
      </c>
      <c r="M62" s="1106">
        <v>492.07</v>
      </c>
      <c r="N62" s="580"/>
      <c r="O62" s="370">
        <v>491.25</v>
      </c>
    </row>
    <row r="63" spans="1:15" s="372" customFormat="1" ht="17.25" customHeight="1" x14ac:dyDescent="0.2">
      <c r="A63" s="370"/>
      <c r="B63" s="1063"/>
      <c r="C63" s="1618" t="s">
        <v>585</v>
      </c>
      <c r="D63" s="1618"/>
      <c r="E63" s="1618"/>
      <c r="F63" s="1618"/>
      <c r="G63" s="1618"/>
      <c r="H63" s="1618"/>
      <c r="I63" s="1618"/>
      <c r="J63" s="1618"/>
      <c r="K63" s="1618"/>
      <c r="L63" s="1618"/>
      <c r="M63" s="1618"/>
      <c r="N63" s="580"/>
      <c r="O63" s="370"/>
    </row>
    <row r="64" spans="1:15" ht="5.25" customHeight="1" thickBot="1" x14ac:dyDescent="0.25">
      <c r="A64" s="358"/>
      <c r="B64" s="421"/>
      <c r="C64" s="317"/>
      <c r="D64" s="317"/>
      <c r="E64" s="317"/>
      <c r="F64" s="317"/>
      <c r="G64" s="317"/>
      <c r="H64" s="317"/>
      <c r="I64" s="317"/>
      <c r="J64" s="317"/>
      <c r="K64" s="317"/>
      <c r="L64" s="317"/>
      <c r="M64" s="317"/>
      <c r="N64" s="475"/>
      <c r="O64" s="358"/>
    </row>
    <row r="65" spans="1:15" ht="13.5" thickBot="1" x14ac:dyDescent="0.25">
      <c r="A65" s="358"/>
      <c r="B65" s="421"/>
      <c r="C65" s="1600" t="s">
        <v>22</v>
      </c>
      <c r="D65" s="1601"/>
      <c r="E65" s="1601"/>
      <c r="F65" s="1601"/>
      <c r="G65" s="1601"/>
      <c r="H65" s="1601"/>
      <c r="I65" s="1601"/>
      <c r="J65" s="1601"/>
      <c r="K65" s="1601"/>
      <c r="L65" s="1601"/>
      <c r="M65" s="1602"/>
      <c r="N65" s="475"/>
      <c r="O65" s="358"/>
    </row>
    <row r="66" spans="1:15" ht="8.25" customHeight="1" x14ac:dyDescent="0.2">
      <c r="A66" s="358"/>
      <c r="B66" s="421"/>
      <c r="C66" s="1111" t="s">
        <v>77</v>
      </c>
      <c r="D66" s="384"/>
      <c r="E66" s="399"/>
      <c r="F66" s="399"/>
      <c r="G66" s="399"/>
      <c r="H66" s="399"/>
      <c r="I66" s="399"/>
      <c r="J66" s="399"/>
      <c r="K66" s="399"/>
      <c r="L66" s="399"/>
      <c r="M66" s="399"/>
      <c r="N66" s="475"/>
      <c r="O66" s="358"/>
    </row>
    <row r="67" spans="1:15" x14ac:dyDescent="0.2">
      <c r="A67" s="358"/>
      <c r="B67" s="421"/>
      <c r="C67" s="1609" t="s">
        <v>142</v>
      </c>
      <c r="D67" s="1609"/>
      <c r="E67" s="394">
        <f t="shared" ref="E67:M67" si="0">+E68+E69</f>
        <v>163784</v>
      </c>
      <c r="F67" s="394">
        <f t="shared" si="0"/>
        <v>171213</v>
      </c>
      <c r="G67" s="394">
        <f t="shared" si="0"/>
        <v>145105</v>
      </c>
      <c r="H67" s="394">
        <f t="shared" si="0"/>
        <v>139107</v>
      </c>
      <c r="I67" s="394">
        <f t="shared" si="0"/>
        <v>149006</v>
      </c>
      <c r="J67" s="394">
        <f t="shared" si="0"/>
        <v>151650</v>
      </c>
      <c r="K67" s="394">
        <f t="shared" si="0"/>
        <v>141288</v>
      </c>
      <c r="L67" s="394">
        <f t="shared" si="0"/>
        <v>142083</v>
      </c>
      <c r="M67" s="394">
        <f t="shared" si="0"/>
        <v>146644</v>
      </c>
      <c r="N67" s="475"/>
      <c r="O67" s="358"/>
    </row>
    <row r="68" spans="1:15" ht="12" customHeight="1" x14ac:dyDescent="0.2">
      <c r="A68" s="358"/>
      <c r="B68" s="421"/>
      <c r="C68" s="950" t="s">
        <v>71</v>
      </c>
      <c r="D68" s="949"/>
      <c r="E68" s="947">
        <v>65151</v>
      </c>
      <c r="F68" s="947">
        <v>67856</v>
      </c>
      <c r="G68" s="947">
        <v>57704</v>
      </c>
      <c r="H68" s="947">
        <v>55464</v>
      </c>
      <c r="I68" s="947">
        <v>59446</v>
      </c>
      <c r="J68" s="947">
        <v>60489</v>
      </c>
      <c r="K68" s="947">
        <v>56614</v>
      </c>
      <c r="L68" s="947">
        <v>57536</v>
      </c>
      <c r="M68" s="947">
        <v>59905</v>
      </c>
      <c r="N68" s="475"/>
      <c r="O68" s="358"/>
    </row>
    <row r="69" spans="1:15" ht="12" customHeight="1" x14ac:dyDescent="0.2">
      <c r="A69" s="358"/>
      <c r="B69" s="421"/>
      <c r="C69" s="950" t="s">
        <v>70</v>
      </c>
      <c r="D69" s="949"/>
      <c r="E69" s="947">
        <v>98633</v>
      </c>
      <c r="F69" s="947">
        <v>103357</v>
      </c>
      <c r="G69" s="947">
        <v>87401</v>
      </c>
      <c r="H69" s="947">
        <v>83643</v>
      </c>
      <c r="I69" s="947">
        <v>89560</v>
      </c>
      <c r="J69" s="947">
        <v>91161</v>
      </c>
      <c r="K69" s="947">
        <v>84674</v>
      </c>
      <c r="L69" s="947">
        <v>84547</v>
      </c>
      <c r="M69" s="947">
        <v>86739</v>
      </c>
      <c r="N69" s="475"/>
      <c r="O69" s="358">
        <v>58328</v>
      </c>
    </row>
    <row r="70" spans="1:15" s="396" customFormat="1" ht="9" customHeight="1" x14ac:dyDescent="0.2">
      <c r="A70" s="392"/>
      <c r="B70" s="687"/>
      <c r="C70" s="1604" t="s">
        <v>584</v>
      </c>
      <c r="D70" s="1604"/>
      <c r="E70" s="1604"/>
      <c r="F70" s="1604"/>
      <c r="G70" s="1604"/>
      <c r="H70" s="1604"/>
      <c r="I70" s="1604"/>
      <c r="J70" s="1604"/>
      <c r="K70" s="1604"/>
      <c r="L70" s="1604"/>
      <c r="M70" s="1604"/>
      <c r="N70" s="475"/>
      <c r="O70" s="392"/>
    </row>
    <row r="71" spans="1:15" ht="9" customHeight="1" x14ac:dyDescent="0.2">
      <c r="A71" s="358"/>
      <c r="B71" s="421"/>
      <c r="C71" s="1597" t="s">
        <v>482</v>
      </c>
      <c r="D71" s="1597"/>
      <c r="E71" s="1597"/>
      <c r="F71" s="1597"/>
      <c r="G71" s="1597"/>
      <c r="H71" s="1597"/>
      <c r="I71" s="1597"/>
      <c r="J71" s="1597"/>
      <c r="K71" s="1597"/>
      <c r="L71" s="1597"/>
      <c r="M71" s="1597"/>
      <c r="N71" s="1060"/>
      <c r="O71" s="358"/>
    </row>
    <row r="72" spans="1:15" ht="9" customHeight="1" x14ac:dyDescent="0.2">
      <c r="A72" s="358"/>
      <c r="B72" s="421"/>
      <c r="C72" s="952" t="s">
        <v>483</v>
      </c>
      <c r="D72" s="952"/>
      <c r="E72" s="952"/>
      <c r="F72" s="952"/>
      <c r="G72" s="952"/>
      <c r="H72" s="952"/>
      <c r="I72" s="952"/>
      <c r="J72" s="1061"/>
      <c r="K72" s="1597"/>
      <c r="L72" s="1597"/>
      <c r="M72" s="1597"/>
      <c r="N72" s="1597"/>
      <c r="O72" s="358"/>
    </row>
    <row r="73" spans="1:15" ht="10.5" customHeight="1" x14ac:dyDescent="0.2">
      <c r="A73" s="358"/>
      <c r="B73" s="421"/>
      <c r="C73" s="954" t="s">
        <v>414</v>
      </c>
      <c r="D73" s="89"/>
      <c r="E73" s="89"/>
      <c r="F73" s="89"/>
      <c r="G73" s="711" t="s">
        <v>133</v>
      </c>
      <c r="H73" s="89"/>
      <c r="I73" s="89"/>
      <c r="J73" s="89"/>
      <c r="K73" s="89"/>
      <c r="L73" s="89"/>
      <c r="M73" s="89"/>
      <c r="N73" s="475"/>
      <c r="O73" s="358"/>
    </row>
    <row r="74" spans="1:15" x14ac:dyDescent="0.2">
      <c r="A74" s="358"/>
      <c r="B74" s="1064">
        <v>20</v>
      </c>
      <c r="C74" s="1616">
        <v>43739</v>
      </c>
      <c r="D74" s="1592"/>
      <c r="E74" s="1062"/>
      <c r="F74" s="1062"/>
      <c r="G74" s="365"/>
      <c r="H74" s="365"/>
      <c r="I74" s="365"/>
      <c r="J74" s="365"/>
      <c r="K74" s="1599"/>
      <c r="L74" s="1599"/>
      <c r="M74" s="1599"/>
      <c r="O74" s="365"/>
    </row>
  </sheetData>
  <mergeCells count="22">
    <mergeCell ref="C70:H70"/>
    <mergeCell ref="C40:D40"/>
    <mergeCell ref="C62:D62"/>
    <mergeCell ref="C63:M63"/>
    <mergeCell ref="C65:M65"/>
    <mergeCell ref="C67:D67"/>
    <mergeCell ref="K1:M1"/>
    <mergeCell ref="C74:D74"/>
    <mergeCell ref="C4:M4"/>
    <mergeCell ref="C8:D8"/>
    <mergeCell ref="C35:D35"/>
    <mergeCell ref="C31:M31"/>
    <mergeCell ref="C33:D33"/>
    <mergeCell ref="C9:D9"/>
    <mergeCell ref="I70:M70"/>
    <mergeCell ref="C71:M71"/>
    <mergeCell ref="K72:N72"/>
    <mergeCell ref="K74:M74"/>
    <mergeCell ref="C36:D36"/>
    <mergeCell ref="C37:D37"/>
    <mergeCell ref="C38:D38"/>
    <mergeCell ref="C39:D39"/>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ignoredErrors>
    <ignoredError sqref="I6"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pageSetUpPr fitToPage="1"/>
  </sheetPr>
  <dimension ref="A1:AK73"/>
  <sheetViews>
    <sheetView zoomScaleNormal="100" workbookViewId="0"/>
  </sheetViews>
  <sheetFormatPr defaultRowHeight="12.75" x14ac:dyDescent="0.2"/>
  <cols>
    <col min="1" max="1" width="0.85546875" style="363" customWidth="1"/>
    <col min="2" max="2" width="2.5703125" style="363" customWidth="1"/>
    <col min="3" max="3" width="0.7109375" style="363" customWidth="1"/>
    <col min="4" max="4" width="31.7109375" style="363" customWidth="1"/>
    <col min="5" max="7" width="5" style="618" customWidth="1"/>
    <col min="8" max="8" width="5" style="528" customWidth="1"/>
    <col min="9" max="11" width="4.7109375" style="528" customWidth="1"/>
    <col min="12" max="13" width="4.7109375" style="618" customWidth="1"/>
    <col min="14" max="15" width="4.7109375" style="528" customWidth="1"/>
    <col min="16" max="16" width="4.7109375" style="618" customWidth="1"/>
    <col min="17" max="17" width="5.28515625" style="618" customWidth="1"/>
    <col min="18" max="18" width="2.42578125" style="645" customWidth="1"/>
    <col min="19" max="19" width="0.85546875" style="363" customWidth="1"/>
    <col min="20" max="37" width="9.140625" style="932"/>
    <col min="38" max="16384" width="9.140625" style="363"/>
  </cols>
  <sheetData>
    <row r="1" spans="1:37" ht="13.5" customHeight="1" x14ac:dyDescent="0.2">
      <c r="A1" s="358"/>
      <c r="B1" s="845"/>
      <c r="C1" s="845"/>
      <c r="D1" s="1619" t="s">
        <v>314</v>
      </c>
      <c r="E1" s="1619"/>
      <c r="F1" s="1619"/>
      <c r="G1" s="1619"/>
      <c r="H1" s="1619"/>
      <c r="I1" s="1619"/>
      <c r="J1" s="1619"/>
      <c r="K1" s="1619"/>
      <c r="L1" s="548"/>
      <c r="M1" s="548"/>
      <c r="N1" s="548"/>
      <c r="O1" s="548"/>
      <c r="P1" s="548"/>
      <c r="Q1" s="548"/>
      <c r="R1" s="1083"/>
      <c r="S1" s="358"/>
    </row>
    <row r="2" spans="1:37" ht="6" customHeight="1" x14ac:dyDescent="0.2">
      <c r="A2" s="358"/>
      <c r="B2" s="1051"/>
      <c r="C2" s="846"/>
      <c r="D2" s="846"/>
      <c r="E2" s="583"/>
      <c r="F2" s="583"/>
      <c r="G2" s="583"/>
      <c r="H2" s="584"/>
      <c r="I2" s="584"/>
      <c r="J2" s="584"/>
      <c r="K2" s="584"/>
      <c r="L2" s="583"/>
      <c r="M2" s="583"/>
      <c r="N2" s="584"/>
      <c r="O2" s="584"/>
      <c r="P2" s="583"/>
      <c r="Q2" s="583" t="s">
        <v>315</v>
      </c>
      <c r="R2" s="1082"/>
      <c r="S2" s="368"/>
    </row>
    <row r="3" spans="1:37" ht="13.5" customHeight="1" thickBot="1" x14ac:dyDescent="0.25">
      <c r="A3" s="358"/>
      <c r="B3" s="368"/>
      <c r="C3" s="368"/>
      <c r="D3" s="368"/>
      <c r="E3" s="585"/>
      <c r="F3" s="585"/>
      <c r="G3" s="585"/>
      <c r="H3" s="534"/>
      <c r="I3" s="534"/>
      <c r="J3" s="534"/>
      <c r="K3" s="534"/>
      <c r="L3" s="585"/>
      <c r="M3" s="585"/>
      <c r="N3" s="534"/>
      <c r="O3" s="534"/>
      <c r="P3" s="1620" t="s">
        <v>72</v>
      </c>
      <c r="Q3" s="1620"/>
      <c r="R3" s="1071"/>
      <c r="S3" s="368"/>
    </row>
    <row r="4" spans="1:37" ht="13.5" customHeight="1" thickBot="1" x14ac:dyDescent="0.25">
      <c r="A4" s="358"/>
      <c r="B4" s="368"/>
      <c r="C4" s="568" t="s">
        <v>375</v>
      </c>
      <c r="D4" s="586"/>
      <c r="E4" s="587"/>
      <c r="F4" s="587"/>
      <c r="G4" s="587"/>
      <c r="H4" s="587"/>
      <c r="I4" s="587"/>
      <c r="J4" s="587"/>
      <c r="K4" s="587"/>
      <c r="L4" s="587"/>
      <c r="M4" s="587"/>
      <c r="N4" s="587"/>
      <c r="O4" s="587"/>
      <c r="P4" s="587"/>
      <c r="Q4" s="588"/>
      <c r="R4" s="1072"/>
      <c r="S4" s="86"/>
    </row>
    <row r="5" spans="1:37" s="385" customFormat="1" ht="4.5" customHeight="1" x14ac:dyDescent="0.2">
      <c r="A5" s="358"/>
      <c r="B5" s="368"/>
      <c r="C5" s="589"/>
      <c r="D5" s="589"/>
      <c r="E5" s="590"/>
      <c r="F5" s="590"/>
      <c r="G5" s="590"/>
      <c r="H5" s="590"/>
      <c r="I5" s="590"/>
      <c r="J5" s="590"/>
      <c r="K5" s="590"/>
      <c r="L5" s="590"/>
      <c r="M5" s="590"/>
      <c r="N5" s="590"/>
      <c r="O5" s="590"/>
      <c r="P5" s="590"/>
      <c r="Q5" s="590"/>
      <c r="R5" s="1072"/>
      <c r="S5" s="86"/>
      <c r="T5" s="932"/>
      <c r="U5" s="932"/>
      <c r="V5" s="932"/>
      <c r="W5" s="932"/>
      <c r="X5" s="932"/>
      <c r="Y5" s="932"/>
      <c r="Z5" s="932"/>
      <c r="AA5" s="932"/>
      <c r="AB5" s="932"/>
      <c r="AC5" s="932"/>
      <c r="AD5" s="932"/>
      <c r="AE5" s="932"/>
      <c r="AF5" s="932"/>
      <c r="AG5" s="932"/>
      <c r="AH5" s="932"/>
      <c r="AI5" s="932"/>
      <c r="AJ5" s="932"/>
      <c r="AK5" s="932"/>
    </row>
    <row r="6" spans="1:37" s="385" customFormat="1" ht="13.5" customHeight="1" x14ac:dyDescent="0.2">
      <c r="A6" s="358"/>
      <c r="B6" s="368"/>
      <c r="C6" s="589"/>
      <c r="D6" s="589"/>
      <c r="E6" s="1142" t="s">
        <v>34</v>
      </c>
      <c r="F6" s="1142" t="s">
        <v>569</v>
      </c>
      <c r="G6" s="1142" t="s">
        <v>34</v>
      </c>
      <c r="H6" s="1142" t="s">
        <v>34</v>
      </c>
      <c r="I6" s="1142" t="s">
        <v>34</v>
      </c>
      <c r="J6" s="1142" t="s">
        <v>34</v>
      </c>
      <c r="K6" s="1142" t="s">
        <v>34</v>
      </c>
      <c r="L6" s="1143" t="s">
        <v>34</v>
      </c>
      <c r="M6" s="1143" t="s">
        <v>570</v>
      </c>
      <c r="N6" s="1143" t="s">
        <v>34</v>
      </c>
      <c r="O6" s="1143" t="s">
        <v>34</v>
      </c>
      <c r="P6" s="1143" t="s">
        <v>34</v>
      </c>
      <c r="Q6" s="1143" t="s">
        <v>34</v>
      </c>
      <c r="R6" s="1072"/>
      <c r="S6" s="86"/>
      <c r="T6" s="932"/>
      <c r="U6" s="1738"/>
      <c r="V6" s="932"/>
      <c r="W6" s="932"/>
      <c r="X6" s="932"/>
      <c r="Y6" s="932"/>
      <c r="Z6" s="932"/>
      <c r="AA6" s="932"/>
      <c r="AB6" s="932"/>
      <c r="AC6" s="932"/>
      <c r="AD6" s="932"/>
      <c r="AE6" s="932"/>
      <c r="AF6" s="932"/>
      <c r="AG6" s="932"/>
      <c r="AH6" s="932"/>
      <c r="AI6" s="932"/>
      <c r="AJ6" s="932"/>
      <c r="AK6" s="932"/>
    </row>
    <row r="7" spans="1:37" s="385" customFormat="1" ht="13.5" customHeight="1" x14ac:dyDescent="0.2">
      <c r="A7" s="358"/>
      <c r="B7" s="368"/>
      <c r="C7" s="589"/>
      <c r="D7" s="589"/>
      <c r="E7" s="700" t="s">
        <v>96</v>
      </c>
      <c r="F7" s="700" t="s">
        <v>95</v>
      </c>
      <c r="G7" s="700" t="s">
        <v>94</v>
      </c>
      <c r="H7" s="700" t="s">
        <v>93</v>
      </c>
      <c r="I7" s="700" t="s">
        <v>92</v>
      </c>
      <c r="J7" s="700" t="s">
        <v>103</v>
      </c>
      <c r="K7" s="700" t="s">
        <v>102</v>
      </c>
      <c r="L7" s="700" t="s">
        <v>101</v>
      </c>
      <c r="M7" s="700" t="s">
        <v>100</v>
      </c>
      <c r="N7" s="700" t="s">
        <v>99</v>
      </c>
      <c r="O7" s="700" t="s">
        <v>98</v>
      </c>
      <c r="P7" s="700" t="s">
        <v>97</v>
      </c>
      <c r="Q7" s="700" t="s">
        <v>96</v>
      </c>
      <c r="R7" s="1072"/>
      <c r="S7" s="376"/>
      <c r="T7" s="932"/>
      <c r="U7" s="932"/>
      <c r="V7" s="932"/>
      <c r="W7" s="932"/>
      <c r="X7" s="932"/>
      <c r="Y7" s="932"/>
      <c r="Z7" s="932"/>
      <c r="AA7" s="932"/>
      <c r="AB7" s="932"/>
      <c r="AC7" s="932"/>
      <c r="AD7" s="932"/>
      <c r="AE7" s="932"/>
      <c r="AF7" s="932"/>
      <c r="AG7" s="932"/>
      <c r="AH7" s="932"/>
      <c r="AI7" s="932"/>
      <c r="AJ7" s="932"/>
      <c r="AK7" s="932"/>
    </row>
    <row r="8" spans="1:37" s="385" customFormat="1" ht="3.75" customHeight="1" x14ac:dyDescent="0.2">
      <c r="A8" s="358"/>
      <c r="B8" s="368"/>
      <c r="C8" s="589"/>
      <c r="D8" s="589"/>
      <c r="E8" s="376"/>
      <c r="F8" s="376"/>
      <c r="G8" s="376"/>
      <c r="H8" s="376"/>
      <c r="I8" s="376"/>
      <c r="J8" s="376"/>
      <c r="K8" s="376"/>
      <c r="L8" s="376"/>
      <c r="M8" s="376"/>
      <c r="N8" s="376"/>
      <c r="O8" s="376"/>
      <c r="P8" s="376"/>
      <c r="Q8" s="376"/>
      <c r="R8" s="1072"/>
      <c r="S8" s="376"/>
      <c r="T8" s="932"/>
      <c r="U8" s="932"/>
      <c r="V8" s="932"/>
      <c r="W8" s="932"/>
      <c r="X8" s="932"/>
      <c r="Y8" s="932"/>
      <c r="Z8" s="932"/>
      <c r="AA8" s="932"/>
      <c r="AB8" s="932"/>
      <c r="AC8" s="932"/>
      <c r="AD8" s="932"/>
      <c r="AE8" s="932"/>
      <c r="AF8" s="932"/>
      <c r="AG8" s="932"/>
      <c r="AH8" s="932"/>
      <c r="AI8" s="932"/>
      <c r="AJ8" s="932"/>
      <c r="AK8" s="932"/>
    </row>
    <row r="9" spans="1:37" s="592" customFormat="1" ht="15.75" customHeight="1" x14ac:dyDescent="0.2">
      <c r="A9" s="591"/>
      <c r="B9" s="1067"/>
      <c r="C9" s="843" t="s">
        <v>301</v>
      </c>
      <c r="D9" s="843"/>
      <c r="E9" s="314">
        <v>2.6258478502136495</v>
      </c>
      <c r="F9" s="314">
        <v>2.6259926010067183</v>
      </c>
      <c r="G9" s="314">
        <v>2.5624519713531289</v>
      </c>
      <c r="H9" s="314">
        <v>2.5902503069001219</v>
      </c>
      <c r="I9" s="314">
        <v>2.5510270696438324</v>
      </c>
      <c r="J9" s="314">
        <v>2.6387884344815689</v>
      </c>
      <c r="K9" s="314">
        <v>2.53396873075928</v>
      </c>
      <c r="L9" s="314">
        <v>2.4890305460913034</v>
      </c>
      <c r="M9" s="314">
        <v>2.3487225089538528</v>
      </c>
      <c r="N9" s="314">
        <v>2.3807604907901467</v>
      </c>
      <c r="O9" s="314">
        <v>2.368394543713503</v>
      </c>
      <c r="P9" s="314">
        <v>2.3087599648582646</v>
      </c>
      <c r="Q9" s="314">
        <v>2.197720311535734</v>
      </c>
      <c r="R9" s="1073"/>
      <c r="S9" s="347"/>
      <c r="T9" s="1739"/>
      <c r="U9" s="1744"/>
      <c r="V9" s="1744"/>
      <c r="W9" s="1744"/>
      <c r="X9" s="1744"/>
      <c r="Y9" s="1740"/>
      <c r="Z9" s="1740"/>
      <c r="AA9" s="1740"/>
      <c r="AB9" s="1740"/>
      <c r="AC9" s="1740"/>
      <c r="AD9" s="1740"/>
      <c r="AE9" s="1740"/>
      <c r="AF9" s="1740"/>
      <c r="AG9" s="1740"/>
      <c r="AH9" s="1740"/>
      <c r="AI9" s="1740"/>
      <c r="AJ9" s="1740"/>
      <c r="AK9" s="1740"/>
    </row>
    <row r="10" spans="1:37" s="592" customFormat="1" ht="15.75" customHeight="1" x14ac:dyDescent="0.2">
      <c r="A10" s="591"/>
      <c r="B10" s="1067"/>
      <c r="C10" s="843" t="s">
        <v>302</v>
      </c>
      <c r="D10" s="203"/>
      <c r="E10" s="593"/>
      <c r="F10" s="593"/>
      <c r="G10" s="593"/>
      <c r="H10" s="593"/>
      <c r="I10" s="593"/>
      <c r="J10" s="593"/>
      <c r="K10" s="593"/>
      <c r="L10" s="593"/>
      <c r="M10" s="593"/>
      <c r="N10" s="593"/>
      <c r="O10" s="593"/>
      <c r="P10" s="593"/>
      <c r="Q10" s="593"/>
      <c r="R10" s="1074"/>
      <c r="S10" s="347"/>
      <c r="T10" s="1739"/>
      <c r="U10" s="1744"/>
      <c r="V10" s="1744"/>
      <c r="W10" s="1744"/>
      <c r="X10" s="1744"/>
      <c r="Y10" s="1740"/>
      <c r="Z10" s="1740"/>
      <c r="AA10" s="1740"/>
      <c r="AB10" s="1740"/>
      <c r="AC10" s="1740"/>
      <c r="AD10" s="1740"/>
      <c r="AE10" s="1740"/>
      <c r="AF10" s="1740"/>
      <c r="AG10" s="1740"/>
      <c r="AH10" s="1740"/>
      <c r="AI10" s="1740"/>
      <c r="AJ10" s="1740"/>
      <c r="AK10" s="1740"/>
    </row>
    <row r="11" spans="1:37" s="385" customFormat="1" ht="11.25" customHeight="1" x14ac:dyDescent="0.2">
      <c r="A11" s="358"/>
      <c r="B11" s="368"/>
      <c r="C11" s="368"/>
      <c r="D11" s="94" t="s">
        <v>450</v>
      </c>
      <c r="E11" s="594">
        <v>0.18449300158888882</v>
      </c>
      <c r="F11" s="594">
        <v>-0.46166046376666653</v>
      </c>
      <c r="G11" s="594">
        <v>-1.1817290355444443</v>
      </c>
      <c r="H11" s="594">
        <v>-0.77051726721111091</v>
      </c>
      <c r="I11" s="594">
        <v>-1.0048560179999999</v>
      </c>
      <c r="J11" s="594">
        <v>-1.2307554038777779</v>
      </c>
      <c r="K11" s="594">
        <v>-2.0727102695999999</v>
      </c>
      <c r="L11" s="594">
        <v>-2.8730736150555551</v>
      </c>
      <c r="M11" s="594">
        <v>-3.6989288799444444</v>
      </c>
      <c r="N11" s="594">
        <v>-3.3867773271999995</v>
      </c>
      <c r="O11" s="594">
        <v>-3.6640132181444449</v>
      </c>
      <c r="P11" s="594">
        <v>-3.2302051258666666</v>
      </c>
      <c r="Q11" s="594">
        <v>-4.0563365545111116</v>
      </c>
      <c r="R11" s="1075"/>
      <c r="S11" s="86"/>
      <c r="T11" s="1739"/>
      <c r="U11" s="1744"/>
      <c r="V11" s="1744"/>
      <c r="W11" s="1744"/>
      <c r="X11" s="1744"/>
      <c r="Y11" s="932"/>
      <c r="Z11" s="932"/>
      <c r="AA11" s="932"/>
      <c r="AB11" s="932"/>
      <c r="AC11" s="932"/>
      <c r="AD11" s="932"/>
      <c r="AE11" s="932"/>
      <c r="AF11" s="932"/>
      <c r="AG11" s="932"/>
      <c r="AH11" s="932"/>
      <c r="AI11" s="932"/>
      <c r="AJ11" s="932"/>
      <c r="AK11" s="932"/>
    </row>
    <row r="12" spans="1:37" s="385" customFormat="1" ht="12.75" customHeight="1" x14ac:dyDescent="0.2">
      <c r="A12" s="358"/>
      <c r="B12" s="368"/>
      <c r="C12" s="368"/>
      <c r="D12" s="94" t="s">
        <v>447</v>
      </c>
      <c r="E12" s="594">
        <v>-56.959686244804175</v>
      </c>
      <c r="F12" s="594">
        <v>-56.255727267304167</v>
      </c>
      <c r="G12" s="594">
        <v>-53.0551513995375</v>
      </c>
      <c r="H12" s="594">
        <v>-50.684638788487497</v>
      </c>
      <c r="I12" s="594">
        <v>-47.727719587120838</v>
      </c>
      <c r="J12" s="594">
        <v>-46.70264429692083</v>
      </c>
      <c r="K12" s="594">
        <v>-46.554121737104168</v>
      </c>
      <c r="L12" s="594">
        <v>-45.40375141525417</v>
      </c>
      <c r="M12" s="594">
        <v>-44.537570609770832</v>
      </c>
      <c r="N12" s="594">
        <v>-43.507502000737496</v>
      </c>
      <c r="O12" s="594">
        <v>-44.047154990637495</v>
      </c>
      <c r="P12" s="594">
        <v>-43.496569267754161</v>
      </c>
      <c r="Q12" s="594">
        <v>-41.449049215987493</v>
      </c>
      <c r="R12" s="1075"/>
      <c r="S12" s="86"/>
      <c r="T12" s="1739"/>
      <c r="U12" s="1744"/>
      <c r="V12" s="1744"/>
      <c r="W12" s="1744"/>
      <c r="X12" s="1744"/>
      <c r="Y12" s="932"/>
      <c r="Z12" s="932"/>
      <c r="AA12" s="932"/>
      <c r="AB12" s="932"/>
      <c r="AC12" s="932"/>
      <c r="AD12" s="932"/>
      <c r="AE12" s="932"/>
      <c r="AF12" s="932"/>
      <c r="AG12" s="932"/>
      <c r="AH12" s="932"/>
      <c r="AI12" s="932"/>
      <c r="AJ12" s="932"/>
      <c r="AK12" s="932"/>
    </row>
    <row r="13" spans="1:37" s="385" customFormat="1" ht="12" customHeight="1" x14ac:dyDescent="0.2">
      <c r="A13" s="358"/>
      <c r="B13" s="368"/>
      <c r="C13" s="368"/>
      <c r="D13" s="94" t="s">
        <v>448</v>
      </c>
      <c r="E13" s="594">
        <v>3.1557774695666669</v>
      </c>
      <c r="F13" s="594">
        <v>3.8102961387999996</v>
      </c>
      <c r="G13" s="594">
        <v>3.6889469353777771</v>
      </c>
      <c r="H13" s="594">
        <v>3.3308503850333331</v>
      </c>
      <c r="I13" s="594">
        <v>2.9823299436222221</v>
      </c>
      <c r="J13" s="594">
        <v>3.6846437420222222</v>
      </c>
      <c r="K13" s="594">
        <v>3.578150343855556</v>
      </c>
      <c r="L13" s="594">
        <v>3.2002344880333333</v>
      </c>
      <c r="M13" s="594">
        <v>2.6803544034444449</v>
      </c>
      <c r="N13" s="594">
        <v>2.6990007360666666</v>
      </c>
      <c r="O13" s="594">
        <v>3.0845559028111111</v>
      </c>
      <c r="P13" s="594">
        <v>2.4730787480666669</v>
      </c>
      <c r="Q13" s="594">
        <v>2.6458407733333336</v>
      </c>
      <c r="R13" s="1075"/>
      <c r="S13" s="86"/>
      <c r="T13" s="1739"/>
      <c r="U13" s="1739"/>
      <c r="V13" s="1740"/>
      <c r="W13" s="932"/>
      <c r="X13" s="932"/>
      <c r="Y13" s="932"/>
      <c r="Z13" s="932"/>
      <c r="AA13" s="932"/>
      <c r="AB13" s="932"/>
      <c r="AC13" s="932"/>
      <c r="AD13" s="932"/>
      <c r="AE13" s="932"/>
      <c r="AF13" s="932"/>
      <c r="AG13" s="932"/>
      <c r="AH13" s="932"/>
      <c r="AI13" s="932"/>
      <c r="AJ13" s="932"/>
      <c r="AK13" s="932"/>
    </row>
    <row r="14" spans="1:37" s="385" customFormat="1" ht="12" customHeight="1" x14ac:dyDescent="0.2">
      <c r="A14" s="358"/>
      <c r="B14" s="368"/>
      <c r="C14" s="368"/>
      <c r="D14" s="94" t="s">
        <v>148</v>
      </c>
      <c r="E14" s="594">
        <v>15.557719787555556</v>
      </c>
      <c r="F14" s="594">
        <v>13.352358917777778</v>
      </c>
      <c r="G14" s="594">
        <v>12.725825419666664</v>
      </c>
      <c r="H14" s="594">
        <v>12.773711964111113</v>
      </c>
      <c r="I14" s="594">
        <v>15.437826539888889</v>
      </c>
      <c r="J14" s="594">
        <v>15.79918296188889</v>
      </c>
      <c r="K14" s="594">
        <v>14.792986039666667</v>
      </c>
      <c r="L14" s="594">
        <v>13.665639760222225</v>
      </c>
      <c r="M14" s="594">
        <v>14.361422473222225</v>
      </c>
      <c r="N14" s="594">
        <v>14.473567145222225</v>
      </c>
      <c r="O14" s="594">
        <v>13.435348122444445</v>
      </c>
      <c r="P14" s="594">
        <v>11.304615146777778</v>
      </c>
      <c r="Q14" s="594">
        <v>9.9013527834444446</v>
      </c>
      <c r="R14" s="1075"/>
      <c r="S14" s="86"/>
      <c r="T14" s="1739"/>
      <c r="U14" s="1739"/>
      <c r="V14" s="1740"/>
      <c r="W14" s="932"/>
      <c r="X14" s="932"/>
      <c r="Y14" s="932"/>
      <c r="Z14" s="932"/>
      <c r="AA14" s="932"/>
      <c r="AB14" s="932"/>
      <c r="AC14" s="932"/>
      <c r="AD14" s="932"/>
      <c r="AE14" s="932"/>
      <c r="AF14" s="932"/>
      <c r="AG14" s="932"/>
      <c r="AH14" s="932"/>
      <c r="AI14" s="932"/>
      <c r="AJ14" s="932"/>
      <c r="AK14" s="932"/>
    </row>
    <row r="15" spans="1:37" s="385" customFormat="1" ht="10.5" customHeight="1" x14ac:dyDescent="0.2">
      <c r="A15" s="358"/>
      <c r="B15" s="368"/>
      <c r="C15" s="368"/>
      <c r="D15" s="169"/>
      <c r="E15" s="595"/>
      <c r="F15" s="595"/>
      <c r="G15" s="595"/>
      <c r="H15" s="595"/>
      <c r="I15" s="595"/>
      <c r="J15" s="595"/>
      <c r="K15" s="595"/>
      <c r="L15" s="595"/>
      <c r="M15" s="595"/>
      <c r="N15" s="595"/>
      <c r="O15" s="595"/>
      <c r="P15" s="595"/>
      <c r="Q15" s="595"/>
      <c r="R15" s="1075"/>
      <c r="S15" s="86"/>
      <c r="T15" s="1739"/>
      <c r="U15" s="1739"/>
      <c r="V15" s="1740"/>
      <c r="W15" s="932"/>
      <c r="X15" s="932"/>
      <c r="Y15" s="932"/>
      <c r="Z15" s="932"/>
      <c r="AA15" s="932"/>
      <c r="AB15" s="932"/>
      <c r="AC15" s="932"/>
      <c r="AD15" s="932"/>
      <c r="AE15" s="932"/>
      <c r="AF15" s="932"/>
      <c r="AG15" s="932"/>
      <c r="AH15" s="932"/>
      <c r="AI15" s="932"/>
      <c r="AJ15" s="932"/>
      <c r="AK15" s="932"/>
    </row>
    <row r="16" spans="1:37" s="385" customFormat="1" ht="10.5" customHeight="1" x14ac:dyDescent="0.2">
      <c r="A16" s="358"/>
      <c r="B16" s="368"/>
      <c r="C16" s="368"/>
      <c r="D16" s="169"/>
      <c r="E16" s="595"/>
      <c r="F16" s="595"/>
      <c r="G16" s="595"/>
      <c r="H16" s="595"/>
      <c r="I16" s="595"/>
      <c r="J16" s="595"/>
      <c r="K16" s="595"/>
      <c r="L16" s="595"/>
      <c r="M16" s="595"/>
      <c r="N16" s="595"/>
      <c r="O16" s="595"/>
      <c r="P16" s="595"/>
      <c r="Q16" s="595"/>
      <c r="R16" s="1075"/>
      <c r="S16" s="86"/>
      <c r="T16" s="932"/>
      <c r="U16" s="932"/>
      <c r="V16" s="1741"/>
      <c r="W16" s="932"/>
      <c r="X16" s="932"/>
      <c r="Y16" s="932"/>
      <c r="Z16" s="932"/>
      <c r="AA16" s="932"/>
      <c r="AB16" s="932"/>
      <c r="AC16" s="932"/>
      <c r="AD16" s="932"/>
      <c r="AE16" s="932"/>
      <c r="AF16" s="932"/>
      <c r="AG16" s="932"/>
      <c r="AH16" s="932"/>
      <c r="AI16" s="932"/>
      <c r="AJ16" s="932"/>
      <c r="AK16" s="932"/>
    </row>
    <row r="17" spans="1:37" s="385" customFormat="1" ht="10.5" customHeight="1" x14ac:dyDescent="0.2">
      <c r="A17" s="358"/>
      <c r="B17" s="368"/>
      <c r="C17" s="368"/>
      <c r="D17" s="169"/>
      <c r="E17" s="595"/>
      <c r="F17" s="595"/>
      <c r="G17" s="595"/>
      <c r="H17" s="595"/>
      <c r="I17" s="595"/>
      <c r="J17" s="595"/>
      <c r="K17" s="595"/>
      <c r="L17" s="595"/>
      <c r="M17" s="595"/>
      <c r="N17" s="595"/>
      <c r="O17" s="595"/>
      <c r="P17" s="595"/>
      <c r="Q17" s="595"/>
      <c r="R17" s="1075"/>
      <c r="S17" s="86"/>
      <c r="T17" s="932"/>
      <c r="U17" s="932"/>
      <c r="V17" s="1741"/>
      <c r="W17" s="932"/>
      <c r="X17" s="932"/>
      <c r="Y17" s="932"/>
      <c r="Z17" s="932"/>
      <c r="AA17" s="932"/>
      <c r="AB17" s="932"/>
      <c r="AC17" s="932"/>
      <c r="AD17" s="932"/>
      <c r="AE17" s="932"/>
      <c r="AF17" s="932"/>
      <c r="AG17" s="932"/>
      <c r="AH17" s="932"/>
      <c r="AI17" s="932"/>
      <c r="AJ17" s="932"/>
      <c r="AK17" s="932"/>
    </row>
    <row r="18" spans="1:37" s="385" customFormat="1" ht="10.5" customHeight="1" x14ac:dyDescent="0.2">
      <c r="A18" s="358"/>
      <c r="B18" s="368"/>
      <c r="C18" s="368"/>
      <c r="D18" s="169"/>
      <c r="E18" s="595"/>
      <c r="F18" s="595"/>
      <c r="G18" s="595"/>
      <c r="H18" s="595"/>
      <c r="I18" s="595"/>
      <c r="J18" s="595"/>
      <c r="K18" s="595"/>
      <c r="L18" s="595"/>
      <c r="M18" s="595"/>
      <c r="N18" s="595"/>
      <c r="O18" s="595"/>
      <c r="P18" s="595"/>
      <c r="Q18" s="595"/>
      <c r="R18" s="1075"/>
      <c r="S18" s="86"/>
      <c r="T18" s="932"/>
      <c r="U18" s="932"/>
      <c r="V18" s="1741"/>
      <c r="W18" s="932"/>
      <c r="X18" s="932"/>
      <c r="Y18" s="932"/>
      <c r="Z18" s="932"/>
      <c r="AA18" s="932"/>
      <c r="AB18" s="932"/>
      <c r="AC18" s="932"/>
      <c r="AD18" s="932"/>
      <c r="AE18" s="932"/>
      <c r="AF18" s="932"/>
      <c r="AG18" s="932"/>
      <c r="AH18" s="932"/>
      <c r="AI18" s="932"/>
      <c r="AJ18" s="932"/>
      <c r="AK18" s="932"/>
    </row>
    <row r="19" spans="1:37" s="385" customFormat="1" ht="10.5" customHeight="1" x14ac:dyDescent="0.2">
      <c r="A19" s="358"/>
      <c r="B19" s="368"/>
      <c r="C19" s="368"/>
      <c r="D19" s="169"/>
      <c r="E19" s="595"/>
      <c r="F19" s="595"/>
      <c r="G19" s="595"/>
      <c r="H19" s="595"/>
      <c r="I19" s="595"/>
      <c r="J19" s="595"/>
      <c r="K19" s="595"/>
      <c r="L19" s="595"/>
      <c r="M19" s="595"/>
      <c r="N19" s="595"/>
      <c r="O19" s="595"/>
      <c r="P19" s="595"/>
      <c r="Q19" s="595"/>
      <c r="R19" s="1075"/>
      <c r="S19" s="86"/>
      <c r="T19" s="932"/>
      <c r="U19" s="932"/>
      <c r="V19" s="1741"/>
      <c r="W19" s="932"/>
      <c r="X19" s="932"/>
      <c r="Y19" s="932"/>
      <c r="Z19" s="932"/>
      <c r="AA19" s="932"/>
      <c r="AB19" s="932"/>
      <c r="AC19" s="932"/>
      <c r="AD19" s="932"/>
      <c r="AE19" s="932"/>
      <c r="AF19" s="932"/>
      <c r="AG19" s="932"/>
      <c r="AH19" s="932"/>
      <c r="AI19" s="932"/>
      <c r="AJ19" s="932"/>
      <c r="AK19" s="932"/>
    </row>
    <row r="20" spans="1:37" s="385" customFormat="1" ht="10.5" customHeight="1" x14ac:dyDescent="0.2">
      <c r="A20" s="358"/>
      <c r="B20" s="368"/>
      <c r="C20" s="368"/>
      <c r="D20" s="169"/>
      <c r="E20" s="595"/>
      <c r="F20" s="595"/>
      <c r="G20" s="595"/>
      <c r="H20" s="595"/>
      <c r="I20" s="595"/>
      <c r="J20" s="595"/>
      <c r="K20" s="595"/>
      <c r="L20" s="595"/>
      <c r="M20" s="595"/>
      <c r="N20" s="595"/>
      <c r="O20" s="595"/>
      <c r="P20" s="595"/>
      <c r="Q20" s="595"/>
      <c r="R20" s="1075"/>
      <c r="S20" s="86"/>
      <c r="T20" s="932"/>
      <c r="U20" s="932"/>
      <c r="V20" s="1741"/>
      <c r="W20" s="932"/>
      <c r="X20" s="932"/>
      <c r="Y20" s="932"/>
      <c r="Z20" s="932"/>
      <c r="AA20" s="932"/>
      <c r="AB20" s="932"/>
      <c r="AC20" s="932"/>
      <c r="AD20" s="932"/>
      <c r="AE20" s="932"/>
      <c r="AF20" s="932"/>
      <c r="AG20" s="932"/>
      <c r="AH20" s="932"/>
      <c r="AI20" s="932"/>
      <c r="AJ20" s="932"/>
      <c r="AK20" s="932"/>
    </row>
    <row r="21" spans="1:37" s="385" customFormat="1" ht="10.5" customHeight="1" x14ac:dyDescent="0.2">
      <c r="A21" s="358"/>
      <c r="B21" s="368"/>
      <c r="C21" s="368"/>
      <c r="D21" s="169"/>
      <c r="E21" s="595"/>
      <c r="F21" s="595"/>
      <c r="G21" s="595"/>
      <c r="H21" s="595"/>
      <c r="I21" s="595"/>
      <c r="J21" s="595"/>
      <c r="K21" s="595"/>
      <c r="L21" s="595"/>
      <c r="M21" s="595"/>
      <c r="N21" s="595"/>
      <c r="O21" s="595"/>
      <c r="P21" s="595"/>
      <c r="Q21" s="595"/>
      <c r="R21" s="1075"/>
      <c r="S21" s="86"/>
      <c r="T21" s="932"/>
      <c r="U21" s="932"/>
      <c r="V21" s="1741"/>
      <c r="W21" s="932"/>
      <c r="X21" s="932"/>
      <c r="Y21" s="932"/>
      <c r="Z21" s="932"/>
      <c r="AA21" s="932"/>
      <c r="AB21" s="932"/>
      <c r="AC21" s="932"/>
      <c r="AD21" s="932"/>
      <c r="AE21" s="932"/>
      <c r="AF21" s="932"/>
      <c r="AG21" s="932"/>
      <c r="AH21" s="932"/>
      <c r="AI21" s="932"/>
      <c r="AJ21" s="932"/>
      <c r="AK21" s="932"/>
    </row>
    <row r="22" spans="1:37" s="385" customFormat="1" ht="10.5" customHeight="1" x14ac:dyDescent="0.2">
      <c r="A22" s="358"/>
      <c r="B22" s="368"/>
      <c r="C22" s="368"/>
      <c r="D22" s="169"/>
      <c r="E22" s="595"/>
      <c r="F22" s="595"/>
      <c r="G22" s="595"/>
      <c r="H22" s="595"/>
      <c r="I22" s="595"/>
      <c r="J22" s="595"/>
      <c r="K22" s="595"/>
      <c r="L22" s="595"/>
      <c r="M22" s="595"/>
      <c r="N22" s="595"/>
      <c r="O22" s="595"/>
      <c r="P22" s="595"/>
      <c r="Q22" s="595"/>
      <c r="R22" s="1075"/>
      <c r="S22" s="86"/>
      <c r="T22" s="932"/>
      <c r="U22" s="932"/>
      <c r="V22" s="1741"/>
      <c r="W22" s="932"/>
      <c r="X22" s="932"/>
      <c r="Y22" s="932"/>
      <c r="Z22" s="932"/>
      <c r="AA22" s="932"/>
      <c r="AB22" s="932"/>
      <c r="AC22" s="932"/>
      <c r="AD22" s="932"/>
      <c r="AE22" s="932"/>
      <c r="AF22" s="932"/>
      <c r="AG22" s="932"/>
      <c r="AH22" s="932"/>
      <c r="AI22" s="932"/>
      <c r="AJ22" s="932"/>
      <c r="AK22" s="932"/>
    </row>
    <row r="23" spans="1:37" s="385" customFormat="1" ht="10.5" customHeight="1" x14ac:dyDescent="0.2">
      <c r="A23" s="358"/>
      <c r="B23" s="368"/>
      <c r="C23" s="368"/>
      <c r="D23" s="169"/>
      <c r="E23" s="595"/>
      <c r="F23" s="595"/>
      <c r="G23" s="595"/>
      <c r="H23" s="595"/>
      <c r="I23" s="595"/>
      <c r="J23" s="595"/>
      <c r="K23" s="595"/>
      <c r="L23" s="595"/>
      <c r="M23" s="595"/>
      <c r="N23" s="595"/>
      <c r="O23" s="595"/>
      <c r="P23" s="595"/>
      <c r="Q23" s="595"/>
      <c r="R23" s="1075"/>
      <c r="S23" s="86"/>
      <c r="T23" s="932"/>
      <c r="U23" s="932"/>
      <c r="V23" s="1741"/>
      <c r="W23" s="932"/>
      <c r="X23" s="932"/>
      <c r="Y23" s="932"/>
      <c r="Z23" s="932"/>
      <c r="AA23" s="932"/>
      <c r="AB23" s="932"/>
      <c r="AC23" s="932"/>
      <c r="AD23" s="932"/>
      <c r="AE23" s="932"/>
      <c r="AF23" s="932"/>
      <c r="AG23" s="932"/>
      <c r="AH23" s="932"/>
      <c r="AI23" s="932"/>
      <c r="AJ23" s="932"/>
      <c r="AK23" s="932"/>
    </row>
    <row r="24" spans="1:37" s="385" customFormat="1" ht="10.5" customHeight="1" x14ac:dyDescent="0.2">
      <c r="A24" s="358"/>
      <c r="B24" s="368"/>
      <c r="C24" s="368"/>
      <c r="D24" s="169"/>
      <c r="E24" s="595"/>
      <c r="F24" s="595"/>
      <c r="G24" s="595"/>
      <c r="H24" s="595"/>
      <c r="I24" s="595"/>
      <c r="J24" s="595"/>
      <c r="K24" s="595"/>
      <c r="L24" s="595"/>
      <c r="M24" s="595"/>
      <c r="N24" s="595"/>
      <c r="O24" s="595"/>
      <c r="P24" s="595"/>
      <c r="Q24" s="595"/>
      <c r="R24" s="1075"/>
      <c r="S24" s="86"/>
      <c r="T24" s="932"/>
      <c r="U24" s="932"/>
      <c r="V24" s="1741"/>
      <c r="W24" s="932"/>
      <c r="X24" s="932"/>
      <c r="Y24" s="932"/>
      <c r="Z24" s="932"/>
      <c r="AA24" s="932"/>
      <c r="AB24" s="932"/>
      <c r="AC24" s="932"/>
      <c r="AD24" s="932"/>
      <c r="AE24" s="932"/>
      <c r="AF24" s="932"/>
      <c r="AG24" s="932"/>
      <c r="AH24" s="932"/>
      <c r="AI24" s="932"/>
      <c r="AJ24" s="932"/>
      <c r="AK24" s="932"/>
    </row>
    <row r="25" spans="1:37" s="385" customFormat="1" ht="10.5" customHeight="1" x14ac:dyDescent="0.2">
      <c r="A25" s="358"/>
      <c r="B25" s="368"/>
      <c r="C25" s="368"/>
      <c r="D25" s="169"/>
      <c r="E25" s="595"/>
      <c r="F25" s="595"/>
      <c r="G25" s="595"/>
      <c r="H25" s="595"/>
      <c r="I25" s="595"/>
      <c r="J25" s="595"/>
      <c r="K25" s="595"/>
      <c r="L25" s="595"/>
      <c r="M25" s="595"/>
      <c r="N25" s="595"/>
      <c r="O25" s="595"/>
      <c r="P25" s="595"/>
      <c r="Q25" s="595"/>
      <c r="R25" s="1075"/>
      <c r="S25" s="86"/>
      <c r="T25" s="932"/>
      <c r="U25" s="932"/>
      <c r="V25" s="1741"/>
      <c r="W25" s="932"/>
      <c r="X25" s="932"/>
      <c r="Y25" s="932"/>
      <c r="Z25" s="932"/>
      <c r="AA25" s="932"/>
      <c r="AB25" s="932"/>
      <c r="AC25" s="932"/>
      <c r="AD25" s="932"/>
      <c r="AE25" s="932"/>
      <c r="AF25" s="932"/>
      <c r="AG25" s="932"/>
      <c r="AH25" s="932"/>
      <c r="AI25" s="932"/>
      <c r="AJ25" s="932"/>
      <c r="AK25" s="932"/>
    </row>
    <row r="26" spans="1:37" s="385" customFormat="1" ht="10.5" customHeight="1" x14ac:dyDescent="0.2">
      <c r="A26" s="358"/>
      <c r="B26" s="368"/>
      <c r="C26" s="368"/>
      <c r="D26" s="169"/>
      <c r="E26" s="595"/>
      <c r="F26" s="595"/>
      <c r="G26" s="595"/>
      <c r="H26" s="595"/>
      <c r="I26" s="595"/>
      <c r="J26" s="595"/>
      <c r="K26" s="595"/>
      <c r="L26" s="595"/>
      <c r="M26" s="595"/>
      <c r="N26" s="595"/>
      <c r="O26" s="595"/>
      <c r="P26" s="595"/>
      <c r="Q26" s="595"/>
      <c r="R26" s="1075"/>
      <c r="S26" s="86"/>
      <c r="T26" s="932"/>
      <c r="U26" s="932"/>
      <c r="V26" s="1741"/>
      <c r="W26" s="932"/>
      <c r="X26" s="932"/>
      <c r="Y26" s="932"/>
      <c r="Z26" s="932"/>
      <c r="AA26" s="932"/>
      <c r="AB26" s="932"/>
      <c r="AC26" s="932"/>
      <c r="AD26" s="932"/>
      <c r="AE26" s="932"/>
      <c r="AF26" s="932"/>
      <c r="AG26" s="932"/>
      <c r="AH26" s="932"/>
      <c r="AI26" s="932"/>
      <c r="AJ26" s="932"/>
      <c r="AK26" s="932"/>
    </row>
    <row r="27" spans="1:37" s="385" customFormat="1" ht="10.5" customHeight="1" x14ac:dyDescent="0.2">
      <c r="A27" s="358"/>
      <c r="B27" s="368"/>
      <c r="C27" s="368"/>
      <c r="D27" s="169"/>
      <c r="E27" s="595"/>
      <c r="F27" s="595"/>
      <c r="G27" s="595"/>
      <c r="H27" s="595"/>
      <c r="I27" s="595"/>
      <c r="J27" s="595"/>
      <c r="K27" s="595"/>
      <c r="L27" s="595"/>
      <c r="M27" s="595"/>
      <c r="N27" s="595"/>
      <c r="O27" s="595"/>
      <c r="P27" s="595"/>
      <c r="Q27" s="595"/>
      <c r="R27" s="1075"/>
      <c r="S27" s="86"/>
      <c r="T27" s="932"/>
      <c r="U27" s="932"/>
      <c r="V27" s="1741"/>
      <c r="W27" s="932"/>
      <c r="X27" s="932"/>
      <c r="Y27" s="932"/>
      <c r="Z27" s="932"/>
      <c r="AA27" s="932"/>
      <c r="AB27" s="932"/>
      <c r="AC27" s="932"/>
      <c r="AD27" s="932"/>
      <c r="AE27" s="932"/>
      <c r="AF27" s="932"/>
      <c r="AG27" s="932"/>
      <c r="AH27" s="932"/>
      <c r="AI27" s="932"/>
      <c r="AJ27" s="932"/>
      <c r="AK27" s="932"/>
    </row>
    <row r="28" spans="1:37" s="385" customFormat="1" ht="6" customHeight="1" x14ac:dyDescent="0.2">
      <c r="A28" s="358"/>
      <c r="B28" s="368"/>
      <c r="C28" s="368"/>
      <c r="D28" s="169"/>
      <c r="E28" s="595"/>
      <c r="F28" s="595"/>
      <c r="G28" s="595"/>
      <c r="H28" s="595"/>
      <c r="I28" s="595"/>
      <c r="J28" s="595"/>
      <c r="K28" s="595"/>
      <c r="L28" s="595"/>
      <c r="M28" s="595"/>
      <c r="N28" s="595"/>
      <c r="O28" s="595"/>
      <c r="P28" s="595"/>
      <c r="Q28" s="595"/>
      <c r="R28" s="1075"/>
      <c r="S28" s="86"/>
      <c r="T28" s="932"/>
      <c r="U28" s="932"/>
      <c r="V28" s="932"/>
      <c r="W28" s="932"/>
      <c r="X28" s="932"/>
      <c r="Y28" s="932"/>
      <c r="Z28" s="932"/>
      <c r="AA28" s="932"/>
      <c r="AB28" s="932"/>
      <c r="AC28" s="932"/>
      <c r="AD28" s="932"/>
      <c r="AE28" s="932"/>
      <c r="AF28" s="932"/>
      <c r="AG28" s="932"/>
      <c r="AH28" s="932"/>
      <c r="AI28" s="932"/>
      <c r="AJ28" s="932"/>
      <c r="AK28" s="932"/>
    </row>
    <row r="29" spans="1:37" s="592" customFormat="1" ht="15.75" customHeight="1" x14ac:dyDescent="0.2">
      <c r="A29" s="591"/>
      <c r="B29" s="1067"/>
      <c r="C29" s="843" t="s">
        <v>300</v>
      </c>
      <c r="D29" s="203"/>
      <c r="E29" s="596"/>
      <c r="F29" s="597"/>
      <c r="G29" s="597"/>
      <c r="H29" s="597"/>
      <c r="I29" s="597"/>
      <c r="J29" s="597"/>
      <c r="K29" s="597"/>
      <c r="L29" s="597"/>
      <c r="M29" s="597"/>
      <c r="N29" s="597"/>
      <c r="O29" s="597"/>
      <c r="P29" s="597"/>
      <c r="Q29" s="597"/>
      <c r="R29" s="1076"/>
      <c r="S29" s="347"/>
      <c r="T29" s="1740"/>
      <c r="U29" s="1738"/>
      <c r="V29" s="1738"/>
      <c r="W29" s="1740"/>
      <c r="X29" s="1740"/>
      <c r="Y29" s="1740"/>
      <c r="Z29" s="1740"/>
      <c r="AA29" s="1740"/>
      <c r="AB29" s="1740"/>
      <c r="AC29" s="1740"/>
      <c r="AD29" s="1740"/>
      <c r="AE29" s="1740"/>
      <c r="AF29" s="1740"/>
      <c r="AG29" s="1740"/>
      <c r="AH29" s="1740"/>
      <c r="AI29" s="1740"/>
      <c r="AJ29" s="1740"/>
      <c r="AK29" s="1740"/>
    </row>
    <row r="30" spans="1:37" s="385" customFormat="1" ht="11.25" customHeight="1" x14ac:dyDescent="0.2">
      <c r="A30" s="358"/>
      <c r="B30" s="368"/>
      <c r="C30" s="845"/>
      <c r="D30" s="94" t="s">
        <v>149</v>
      </c>
      <c r="E30" s="594">
        <v>4.2296542193999995</v>
      </c>
      <c r="F30" s="594">
        <v>3.4934488080000001</v>
      </c>
      <c r="G30" s="594">
        <v>3.1857293468000001</v>
      </c>
      <c r="H30" s="594">
        <v>3.035754617366667</v>
      </c>
      <c r="I30" s="594">
        <v>3.3251689008333334</v>
      </c>
      <c r="J30" s="594">
        <v>3.1422027291999997</v>
      </c>
      <c r="K30" s="594">
        <v>3.2508565574000001</v>
      </c>
      <c r="L30" s="594">
        <v>3.6833980455999993</v>
      </c>
      <c r="M30" s="594">
        <v>3.3147591495666666</v>
      </c>
      <c r="N30" s="594">
        <v>2.7112290599000004</v>
      </c>
      <c r="O30" s="594">
        <v>1.2273972360666667</v>
      </c>
      <c r="P30" s="594">
        <v>0.83078932596666677</v>
      </c>
      <c r="Q30" s="594">
        <v>0.95579617640000014</v>
      </c>
      <c r="R30" s="1077"/>
      <c r="S30" s="86"/>
      <c r="T30" s="932"/>
      <c r="U30" s="1738"/>
      <c r="V30" s="1738"/>
      <c r="W30" s="932"/>
      <c r="X30" s="932"/>
      <c r="Y30" s="932"/>
      <c r="Z30" s="932"/>
      <c r="AA30" s="932"/>
      <c r="AB30" s="932"/>
      <c r="AC30" s="932"/>
      <c r="AD30" s="932"/>
      <c r="AE30" s="932"/>
      <c r="AF30" s="932"/>
      <c r="AG30" s="932"/>
      <c r="AH30" s="932"/>
      <c r="AI30" s="932"/>
      <c r="AJ30" s="932"/>
      <c r="AK30" s="932"/>
    </row>
    <row r="31" spans="1:37" s="385" customFormat="1" ht="12.75" customHeight="1" x14ac:dyDescent="0.2">
      <c r="A31" s="358"/>
      <c r="B31" s="368"/>
      <c r="C31" s="845"/>
      <c r="D31" s="94" t="s">
        <v>449</v>
      </c>
      <c r="E31" s="594">
        <v>0.39458762353333326</v>
      </c>
      <c r="F31" s="594">
        <v>0.77500190880000008</v>
      </c>
      <c r="G31" s="594">
        <v>1.8686742407333334</v>
      </c>
      <c r="H31" s="594">
        <v>3.1141121283666671</v>
      </c>
      <c r="I31" s="594">
        <v>2.0796208127333333</v>
      </c>
      <c r="J31" s="594">
        <v>2.8488816381333333</v>
      </c>
      <c r="K31" s="594">
        <v>0.12539470133333333</v>
      </c>
      <c r="L31" s="594">
        <v>-0.27090206379999993</v>
      </c>
      <c r="M31" s="594">
        <v>-3.0886900290333332</v>
      </c>
      <c r="N31" s="594">
        <v>-1.1338265215666667</v>
      </c>
      <c r="O31" s="594">
        <v>-4.6445410518000001</v>
      </c>
      <c r="P31" s="594">
        <v>-4.1112521548999998</v>
      </c>
      <c r="Q31" s="594">
        <v>-5.0404568045666664</v>
      </c>
      <c r="R31" s="1077"/>
      <c r="S31" s="86"/>
      <c r="T31" s="932"/>
      <c r="U31" s="932"/>
      <c r="V31" s="932"/>
      <c r="W31" s="932"/>
      <c r="X31" s="932"/>
      <c r="Y31" s="932"/>
      <c r="Z31" s="932"/>
      <c r="AA31" s="932"/>
      <c r="AB31" s="932"/>
      <c r="AC31" s="932"/>
      <c r="AD31" s="932"/>
      <c r="AE31" s="932"/>
      <c r="AF31" s="932"/>
      <c r="AG31" s="932"/>
      <c r="AH31" s="932"/>
      <c r="AI31" s="932"/>
      <c r="AJ31" s="932"/>
      <c r="AK31" s="932"/>
    </row>
    <row r="32" spans="1:37" s="385" customFormat="1" ht="11.25" customHeight="1" x14ac:dyDescent="0.2">
      <c r="A32" s="358"/>
      <c r="B32" s="368"/>
      <c r="C32" s="845"/>
      <c r="D32" s="94" t="s">
        <v>147</v>
      </c>
      <c r="E32" s="594">
        <v>2.2761620914999998</v>
      </c>
      <c r="F32" s="594">
        <v>0.91991462373333333</v>
      </c>
      <c r="G32" s="594">
        <v>1.5776886251666664</v>
      </c>
      <c r="H32" s="594">
        <v>1.9903984486666666</v>
      </c>
      <c r="I32" s="594">
        <v>1.5550178281666664</v>
      </c>
      <c r="J32" s="594">
        <v>1.3904170079333333</v>
      </c>
      <c r="K32" s="594">
        <v>2.3479506287666667</v>
      </c>
      <c r="L32" s="594">
        <v>4.0947384050000002</v>
      </c>
      <c r="M32" s="594">
        <v>4.0296671177666665</v>
      </c>
      <c r="N32" s="594">
        <v>4.2075619536666666</v>
      </c>
      <c r="O32" s="594">
        <v>3.0501418300666665</v>
      </c>
      <c r="P32" s="594">
        <v>2.3014716573</v>
      </c>
      <c r="Q32" s="594">
        <v>1.6209816375999999</v>
      </c>
      <c r="R32" s="1077"/>
      <c r="S32" s="86"/>
      <c r="T32" s="932"/>
      <c r="U32" s="932"/>
      <c r="V32" s="932"/>
      <c r="W32" s="932"/>
      <c r="X32" s="932"/>
      <c r="Y32" s="932"/>
      <c r="Z32" s="932"/>
      <c r="AA32" s="932"/>
      <c r="AB32" s="932"/>
      <c r="AC32" s="932"/>
      <c r="AD32" s="932"/>
      <c r="AE32" s="932"/>
      <c r="AF32" s="932"/>
      <c r="AG32" s="932"/>
      <c r="AH32" s="932"/>
      <c r="AI32" s="932"/>
      <c r="AJ32" s="932"/>
      <c r="AK32" s="932"/>
    </row>
    <row r="33" spans="1:37" s="385" customFormat="1" ht="12" customHeight="1" x14ac:dyDescent="0.2">
      <c r="A33" s="358"/>
      <c r="B33" s="368"/>
      <c r="C33" s="845"/>
      <c r="D33" s="94" t="s">
        <v>150</v>
      </c>
      <c r="E33" s="594">
        <v>10.048140442666666</v>
      </c>
      <c r="F33" s="594">
        <v>9.7007851066666664</v>
      </c>
      <c r="G33" s="594">
        <v>10.683842316666665</v>
      </c>
      <c r="H33" s="594">
        <v>10.755735994666667</v>
      </c>
      <c r="I33" s="594">
        <v>10.163615597000002</v>
      </c>
      <c r="J33" s="594">
        <v>8.5247986676666674</v>
      </c>
      <c r="K33" s="594">
        <v>7.9863139009999999</v>
      </c>
      <c r="L33" s="594">
        <v>8.4572252536666657</v>
      </c>
      <c r="M33" s="594">
        <v>10.390931175666665</v>
      </c>
      <c r="N33" s="594">
        <v>11.102899506</v>
      </c>
      <c r="O33" s="594">
        <v>11.287185779666666</v>
      </c>
      <c r="P33" s="594">
        <v>12.653880385333332</v>
      </c>
      <c r="Q33" s="594">
        <v>12.258522188666666</v>
      </c>
      <c r="R33" s="1077"/>
      <c r="S33" s="86"/>
      <c r="T33" s="932"/>
      <c r="U33" s="932"/>
      <c r="V33" s="932"/>
      <c r="W33" s="932"/>
      <c r="X33" s="932"/>
      <c r="Y33" s="932"/>
      <c r="Z33" s="932"/>
      <c r="AA33" s="932"/>
      <c r="AB33" s="932"/>
      <c r="AC33" s="932"/>
      <c r="AD33" s="932"/>
      <c r="AE33" s="932"/>
      <c r="AF33" s="932"/>
      <c r="AG33" s="932"/>
      <c r="AH33" s="932"/>
      <c r="AI33" s="932"/>
      <c r="AJ33" s="932"/>
      <c r="AK33" s="932"/>
    </row>
    <row r="34" spans="1:37" s="592" customFormat="1" ht="21" customHeight="1" x14ac:dyDescent="0.2">
      <c r="A34" s="591"/>
      <c r="B34" s="1067"/>
      <c r="C34" s="1621" t="s">
        <v>299</v>
      </c>
      <c r="D34" s="1621"/>
      <c r="E34" s="598">
        <v>-7.5166676970001305</v>
      </c>
      <c r="F34" s="598">
        <v>-6.0964260283584695</v>
      </c>
      <c r="G34" s="598">
        <v>-5.3202357218265801</v>
      </c>
      <c r="H34" s="598">
        <v>-5.3625700760102637</v>
      </c>
      <c r="I34" s="598">
        <v>-4.1583721484254834</v>
      </c>
      <c r="J34" s="598">
        <v>-2.4967783127484715</v>
      </c>
      <c r="K34" s="598">
        <v>-5.6258924269516619E-3</v>
      </c>
      <c r="L34" s="598">
        <v>-0.7368836840178915</v>
      </c>
      <c r="M34" s="598">
        <v>-1.6458492026375164</v>
      </c>
      <c r="N34" s="598">
        <v>-3.6794051454504668</v>
      </c>
      <c r="O34" s="598">
        <v>-4.0222812840254862</v>
      </c>
      <c r="P34" s="598">
        <v>-3.1057280940604506</v>
      </c>
      <c r="Q34" s="598">
        <v>-1.17239735784193</v>
      </c>
      <c r="R34" s="1076"/>
      <c r="S34" s="347"/>
      <c r="T34" s="1740"/>
      <c r="U34" s="1740"/>
      <c r="V34" s="1740"/>
      <c r="W34" s="1740"/>
      <c r="X34" s="1740"/>
      <c r="Y34" s="1740"/>
      <c r="Z34" s="1740"/>
      <c r="AA34" s="1740"/>
      <c r="AB34" s="1740"/>
      <c r="AC34" s="1740"/>
      <c r="AD34" s="1740"/>
      <c r="AE34" s="1740"/>
      <c r="AF34" s="1740"/>
      <c r="AG34" s="1740"/>
      <c r="AH34" s="1740"/>
      <c r="AI34" s="1740"/>
      <c r="AJ34" s="1740"/>
      <c r="AK34" s="1740"/>
    </row>
    <row r="35" spans="1:37" s="602" customFormat="1" ht="16.5" customHeight="1" x14ac:dyDescent="0.2">
      <c r="A35" s="599"/>
      <c r="B35" s="1068"/>
      <c r="C35" s="313" t="s">
        <v>329</v>
      </c>
      <c r="D35" s="600"/>
      <c r="E35" s="601">
        <v>-5.0318906790914042</v>
      </c>
      <c r="F35" s="601">
        <v>-4.7530910696510515</v>
      </c>
      <c r="G35" s="601">
        <v>-5.1120584952140904</v>
      </c>
      <c r="H35" s="601">
        <v>-6.2070174460580665</v>
      </c>
      <c r="I35" s="601">
        <v>-7.2473385046126593</v>
      </c>
      <c r="J35" s="601">
        <v>-8.2931702308467639</v>
      </c>
      <c r="K35" s="601">
        <v>-9.48728372494603</v>
      </c>
      <c r="L35" s="601">
        <v>-9.3017955753668016</v>
      </c>
      <c r="M35" s="601">
        <v>-9.0291642333771449</v>
      </c>
      <c r="N35" s="601">
        <v>-8.2596792409207165</v>
      </c>
      <c r="O35" s="601">
        <v>-7.9565774627735202</v>
      </c>
      <c r="P35" s="601">
        <v>-7.5538674458989421</v>
      </c>
      <c r="Q35" s="601">
        <v>-7.1438816068532178</v>
      </c>
      <c r="R35" s="1078"/>
      <c r="S35" s="348"/>
      <c r="T35" s="600"/>
      <c r="U35" s="600"/>
      <c r="V35" s="600"/>
      <c r="W35" s="600"/>
      <c r="X35" s="600"/>
      <c r="Y35" s="600"/>
      <c r="Z35" s="600"/>
      <c r="AA35" s="600"/>
      <c r="AB35" s="600"/>
      <c r="AC35" s="600"/>
      <c r="AD35" s="600"/>
      <c r="AE35" s="600"/>
      <c r="AF35" s="600"/>
      <c r="AG35" s="600"/>
      <c r="AH35" s="600"/>
      <c r="AI35" s="600"/>
      <c r="AJ35" s="600"/>
      <c r="AK35" s="600"/>
    </row>
    <row r="36" spans="1:37" s="385" customFormat="1" ht="10.5" customHeight="1" x14ac:dyDescent="0.2">
      <c r="A36" s="358"/>
      <c r="B36" s="368"/>
      <c r="C36" s="603"/>
      <c r="D36" s="169"/>
      <c r="E36" s="604"/>
      <c r="F36" s="604"/>
      <c r="G36" s="604"/>
      <c r="H36" s="604"/>
      <c r="I36" s="604"/>
      <c r="J36" s="604"/>
      <c r="K36" s="604"/>
      <c r="L36" s="604"/>
      <c r="M36" s="604"/>
      <c r="N36" s="604"/>
      <c r="O36" s="604"/>
      <c r="P36" s="604"/>
      <c r="Q36" s="604"/>
      <c r="R36" s="1077"/>
      <c r="S36" s="86"/>
      <c r="T36" s="932"/>
      <c r="U36" s="932"/>
      <c r="V36" s="932"/>
      <c r="W36" s="932"/>
      <c r="X36" s="932"/>
      <c r="Y36" s="932"/>
      <c r="Z36" s="932"/>
      <c r="AA36" s="932"/>
      <c r="AB36" s="932"/>
      <c r="AC36" s="932"/>
      <c r="AD36" s="932"/>
      <c r="AE36" s="932"/>
      <c r="AF36" s="932"/>
      <c r="AG36" s="932"/>
      <c r="AH36" s="932"/>
      <c r="AI36" s="932"/>
      <c r="AJ36" s="932"/>
      <c r="AK36" s="932"/>
    </row>
    <row r="37" spans="1:37" s="385" customFormat="1" ht="10.5" customHeight="1" x14ac:dyDescent="0.2">
      <c r="A37" s="358"/>
      <c r="B37" s="368"/>
      <c r="C37" s="603"/>
      <c r="D37" s="169"/>
      <c r="E37" s="604"/>
      <c r="F37" s="604"/>
      <c r="G37" s="604"/>
      <c r="H37" s="604"/>
      <c r="I37" s="604"/>
      <c r="J37" s="604"/>
      <c r="K37" s="604"/>
      <c r="L37" s="604"/>
      <c r="M37" s="604"/>
      <c r="N37" s="604"/>
      <c r="O37" s="604"/>
      <c r="P37" s="604"/>
      <c r="Q37" s="604"/>
      <c r="R37" s="1077"/>
      <c r="S37" s="86"/>
      <c r="T37" s="932"/>
      <c r="U37" s="932"/>
      <c r="V37" s="932"/>
      <c r="W37" s="932"/>
      <c r="X37" s="932"/>
      <c r="Y37" s="932"/>
      <c r="Z37" s="932"/>
      <c r="AA37" s="932"/>
      <c r="AB37" s="932"/>
      <c r="AC37" s="932"/>
      <c r="AD37" s="932"/>
      <c r="AE37" s="932"/>
      <c r="AF37" s="932"/>
      <c r="AG37" s="932"/>
      <c r="AH37" s="932"/>
      <c r="AI37" s="932"/>
      <c r="AJ37" s="932"/>
      <c r="AK37" s="932"/>
    </row>
    <row r="38" spans="1:37" s="385" customFormat="1" ht="10.5" customHeight="1" x14ac:dyDescent="0.2">
      <c r="A38" s="358"/>
      <c r="B38" s="368"/>
      <c r="C38" s="603"/>
      <c r="D38" s="169"/>
      <c r="E38" s="604"/>
      <c r="F38" s="604"/>
      <c r="G38" s="604"/>
      <c r="H38" s="604"/>
      <c r="I38" s="604"/>
      <c r="J38" s="604"/>
      <c r="K38" s="604"/>
      <c r="L38" s="604"/>
      <c r="M38" s="604"/>
      <c r="N38" s="604"/>
      <c r="O38" s="604"/>
      <c r="P38" s="604"/>
      <c r="Q38" s="604"/>
      <c r="R38" s="1077"/>
      <c r="S38" s="86"/>
      <c r="T38" s="932"/>
      <c r="U38" s="932"/>
      <c r="V38" s="932"/>
      <c r="W38" s="932"/>
      <c r="X38" s="932"/>
      <c r="Y38" s="932"/>
      <c r="Z38" s="932"/>
      <c r="AA38" s="932"/>
      <c r="AB38" s="932"/>
      <c r="AC38" s="932"/>
      <c r="AD38" s="932"/>
      <c r="AE38" s="932"/>
      <c r="AF38" s="932"/>
      <c r="AG38" s="932"/>
      <c r="AH38" s="932"/>
      <c r="AI38" s="932"/>
      <c r="AJ38" s="932"/>
      <c r="AK38" s="932"/>
    </row>
    <row r="39" spans="1:37" s="385" customFormat="1" ht="10.5" customHeight="1" x14ac:dyDescent="0.2">
      <c r="A39" s="358"/>
      <c r="B39" s="368"/>
      <c r="C39" s="603"/>
      <c r="D39" s="169"/>
      <c r="E39" s="604"/>
      <c r="F39" s="604"/>
      <c r="G39" s="604"/>
      <c r="H39" s="604"/>
      <c r="I39" s="604"/>
      <c r="J39" s="604"/>
      <c r="K39" s="604"/>
      <c r="L39" s="604"/>
      <c r="M39" s="604"/>
      <c r="N39" s="604"/>
      <c r="O39" s="604"/>
      <c r="P39" s="604"/>
      <c r="Q39" s="604"/>
      <c r="R39" s="1077"/>
      <c r="S39" s="86"/>
      <c r="T39" s="932"/>
      <c r="U39" s="932"/>
      <c r="V39" s="932"/>
      <c r="W39" s="932"/>
      <c r="X39" s="932"/>
      <c r="Y39" s="932"/>
      <c r="Z39" s="932"/>
      <c r="AA39" s="932"/>
      <c r="AB39" s="932"/>
      <c r="AC39" s="932"/>
      <c r="AD39" s="932"/>
      <c r="AE39" s="932"/>
      <c r="AF39" s="932"/>
      <c r="AG39" s="932"/>
      <c r="AH39" s="932"/>
      <c r="AI39" s="932"/>
      <c r="AJ39" s="932"/>
      <c r="AK39" s="932"/>
    </row>
    <row r="40" spans="1:37" s="385" customFormat="1" ht="10.5" customHeight="1" x14ac:dyDescent="0.2">
      <c r="A40" s="358"/>
      <c r="B40" s="368"/>
      <c r="C40" s="603"/>
      <c r="D40" s="169"/>
      <c r="E40" s="604"/>
      <c r="F40" s="604"/>
      <c r="G40" s="604"/>
      <c r="H40" s="604"/>
      <c r="I40" s="604"/>
      <c r="J40" s="604"/>
      <c r="K40" s="604"/>
      <c r="L40" s="604"/>
      <c r="M40" s="604"/>
      <c r="N40" s="604"/>
      <c r="O40" s="604"/>
      <c r="P40" s="604"/>
      <c r="Q40" s="604"/>
      <c r="R40" s="1077"/>
      <c r="S40" s="86"/>
      <c r="T40" s="932"/>
      <c r="U40" s="932"/>
      <c r="V40" s="932"/>
      <c r="W40" s="932"/>
      <c r="X40" s="932"/>
      <c r="Y40" s="932"/>
      <c r="Z40" s="932"/>
      <c r="AA40" s="932"/>
      <c r="AB40" s="932"/>
      <c r="AC40" s="932"/>
      <c r="AD40" s="932"/>
      <c r="AE40" s="932"/>
      <c r="AF40" s="932"/>
      <c r="AG40" s="932"/>
      <c r="AH40" s="932"/>
      <c r="AI40" s="932"/>
      <c r="AJ40" s="932"/>
      <c r="AK40" s="932"/>
    </row>
    <row r="41" spans="1:37" s="385" customFormat="1" ht="10.5" customHeight="1" x14ac:dyDescent="0.2">
      <c r="A41" s="358"/>
      <c r="B41" s="368"/>
      <c r="C41" s="603"/>
      <c r="D41" s="169"/>
      <c r="E41" s="604"/>
      <c r="F41" s="604"/>
      <c r="G41" s="604"/>
      <c r="H41" s="604"/>
      <c r="I41" s="604"/>
      <c r="J41" s="604"/>
      <c r="K41" s="604"/>
      <c r="L41" s="604"/>
      <c r="M41" s="604"/>
      <c r="N41" s="604"/>
      <c r="O41" s="604"/>
      <c r="P41" s="604"/>
      <c r="Q41" s="604"/>
      <c r="R41" s="1077"/>
      <c r="S41" s="86"/>
      <c r="T41" s="932"/>
      <c r="U41" s="932"/>
      <c r="V41" s="932"/>
      <c r="W41" s="932"/>
      <c r="X41" s="932"/>
      <c r="Y41" s="932"/>
      <c r="Z41" s="932"/>
      <c r="AA41" s="932"/>
      <c r="AB41" s="932"/>
      <c r="AC41" s="932"/>
      <c r="AD41" s="932"/>
      <c r="AE41" s="932"/>
      <c r="AF41" s="932"/>
      <c r="AG41" s="932"/>
      <c r="AH41" s="932"/>
      <c r="AI41" s="932"/>
      <c r="AJ41" s="932"/>
      <c r="AK41" s="932"/>
    </row>
    <row r="42" spans="1:37" s="385" customFormat="1" ht="10.5" customHeight="1" x14ac:dyDescent="0.2">
      <c r="A42" s="358"/>
      <c r="B42" s="368"/>
      <c r="C42" s="603"/>
      <c r="D42" s="169"/>
      <c r="E42" s="604"/>
      <c r="F42" s="604"/>
      <c r="G42" s="604"/>
      <c r="H42" s="604"/>
      <c r="I42" s="604"/>
      <c r="J42" s="604"/>
      <c r="K42" s="604"/>
      <c r="L42" s="604"/>
      <c r="M42" s="604"/>
      <c r="N42" s="604"/>
      <c r="O42" s="604"/>
      <c r="P42" s="604"/>
      <c r="Q42" s="604"/>
      <c r="R42" s="1077"/>
      <c r="S42" s="86"/>
      <c r="T42" s="932"/>
      <c r="U42" s="932"/>
      <c r="V42" s="932"/>
      <c r="W42" s="932"/>
      <c r="X42" s="932"/>
      <c r="Y42" s="932"/>
      <c r="Z42" s="932"/>
      <c r="AA42" s="932"/>
      <c r="AB42" s="932"/>
      <c r="AC42" s="932"/>
      <c r="AD42" s="932"/>
      <c r="AE42" s="932"/>
      <c r="AF42" s="932"/>
      <c r="AG42" s="932"/>
      <c r="AH42" s="932"/>
      <c r="AI42" s="932"/>
      <c r="AJ42" s="932"/>
      <c r="AK42" s="932"/>
    </row>
    <row r="43" spans="1:37" s="385" customFormat="1" ht="10.5" customHeight="1" x14ac:dyDescent="0.2">
      <c r="A43" s="358"/>
      <c r="B43" s="368"/>
      <c r="C43" s="603"/>
      <c r="D43" s="169"/>
      <c r="E43" s="604"/>
      <c r="F43" s="604"/>
      <c r="G43" s="604"/>
      <c r="H43" s="604"/>
      <c r="I43" s="604"/>
      <c r="J43" s="604"/>
      <c r="K43" s="604"/>
      <c r="L43" s="604"/>
      <c r="M43" s="604"/>
      <c r="N43" s="604"/>
      <c r="O43" s="604"/>
      <c r="P43" s="604"/>
      <c r="Q43" s="604"/>
      <c r="R43" s="1077"/>
      <c r="S43" s="86"/>
      <c r="T43" s="932"/>
      <c r="U43" s="932"/>
      <c r="V43" s="932"/>
      <c r="W43" s="932"/>
      <c r="X43" s="932"/>
      <c r="Y43" s="932"/>
      <c r="Z43" s="932"/>
      <c r="AA43" s="932"/>
      <c r="AB43" s="932"/>
      <c r="AC43" s="932"/>
      <c r="AD43" s="932"/>
      <c r="AE43" s="932"/>
      <c r="AF43" s="932"/>
      <c r="AG43" s="932"/>
      <c r="AH43" s="932"/>
      <c r="AI43" s="932"/>
      <c r="AJ43" s="932"/>
      <c r="AK43" s="932"/>
    </row>
    <row r="44" spans="1:37" s="385" customFormat="1" ht="10.5" customHeight="1" x14ac:dyDescent="0.2">
      <c r="A44" s="358"/>
      <c r="B44" s="368"/>
      <c r="C44" s="603"/>
      <c r="D44" s="169"/>
      <c r="E44" s="604"/>
      <c r="F44" s="604"/>
      <c r="G44" s="604"/>
      <c r="H44" s="604"/>
      <c r="I44" s="604"/>
      <c r="J44" s="604"/>
      <c r="K44" s="604"/>
      <c r="L44" s="604"/>
      <c r="M44" s="604"/>
      <c r="N44" s="604"/>
      <c r="O44" s="604"/>
      <c r="P44" s="604"/>
      <c r="Q44" s="604"/>
      <c r="R44" s="1077"/>
      <c r="S44" s="86"/>
      <c r="T44" s="932"/>
      <c r="U44" s="932"/>
      <c r="V44" s="932"/>
      <c r="W44" s="932"/>
      <c r="X44" s="932"/>
      <c r="Y44" s="932"/>
      <c r="Z44" s="932"/>
      <c r="AA44" s="932"/>
      <c r="AB44" s="932"/>
      <c r="AC44" s="932"/>
      <c r="AD44" s="932"/>
      <c r="AE44" s="932"/>
      <c r="AF44" s="932"/>
      <c r="AG44" s="932"/>
      <c r="AH44" s="932"/>
      <c r="AI44" s="932"/>
      <c r="AJ44" s="932"/>
      <c r="AK44" s="932"/>
    </row>
    <row r="45" spans="1:37" s="385" customFormat="1" ht="10.5" customHeight="1" x14ac:dyDescent="0.2">
      <c r="A45" s="358"/>
      <c r="B45" s="368"/>
      <c r="C45" s="603"/>
      <c r="D45" s="169"/>
      <c r="E45" s="604"/>
      <c r="F45" s="604"/>
      <c r="G45" s="604"/>
      <c r="H45" s="604"/>
      <c r="I45" s="604"/>
      <c r="J45" s="604"/>
      <c r="K45" s="604"/>
      <c r="L45" s="604"/>
      <c r="M45" s="604"/>
      <c r="N45" s="604"/>
      <c r="O45" s="604"/>
      <c r="P45" s="604"/>
      <c r="Q45" s="604"/>
      <c r="R45" s="1077"/>
      <c r="S45" s="86"/>
      <c r="T45" s="932"/>
      <c r="U45" s="932"/>
      <c r="V45" s="932"/>
      <c r="W45" s="932"/>
      <c r="X45" s="932"/>
      <c r="Y45" s="932"/>
      <c r="Z45" s="932"/>
      <c r="AA45" s="932"/>
      <c r="AB45" s="932"/>
      <c r="AC45" s="932"/>
      <c r="AD45" s="932"/>
      <c r="AE45" s="932"/>
      <c r="AF45" s="932"/>
      <c r="AG45" s="932"/>
      <c r="AH45" s="932"/>
      <c r="AI45" s="932"/>
      <c r="AJ45" s="932"/>
      <c r="AK45" s="932"/>
    </row>
    <row r="46" spans="1:37" s="385" customFormat="1" ht="10.5" customHeight="1" x14ac:dyDescent="0.2">
      <c r="A46" s="358"/>
      <c r="B46" s="368"/>
      <c r="C46" s="603"/>
      <c r="D46" s="169"/>
      <c r="E46" s="604"/>
      <c r="F46" s="604"/>
      <c r="G46" s="604"/>
      <c r="H46" s="604"/>
      <c r="I46" s="604"/>
      <c r="J46" s="604"/>
      <c r="K46" s="604"/>
      <c r="L46" s="604"/>
      <c r="M46" s="604"/>
      <c r="N46" s="604"/>
      <c r="O46" s="604"/>
      <c r="P46" s="604"/>
      <c r="Q46" s="604"/>
      <c r="R46" s="1077"/>
      <c r="S46" s="86"/>
      <c r="T46" s="932"/>
      <c r="U46" s="932"/>
      <c r="V46" s="932"/>
      <c r="W46" s="932"/>
      <c r="X46" s="932"/>
      <c r="Y46" s="932"/>
      <c r="Z46" s="932"/>
      <c r="AA46" s="932"/>
      <c r="AB46" s="932"/>
      <c r="AC46" s="932"/>
      <c r="AD46" s="932"/>
      <c r="AE46" s="932"/>
      <c r="AF46" s="932"/>
      <c r="AG46" s="932"/>
      <c r="AH46" s="932"/>
      <c r="AI46" s="932"/>
      <c r="AJ46" s="932"/>
      <c r="AK46" s="932"/>
    </row>
    <row r="47" spans="1:37" s="385" customFormat="1" ht="10.5" customHeight="1" x14ac:dyDescent="0.2">
      <c r="A47" s="358"/>
      <c r="B47" s="368"/>
      <c r="C47" s="603"/>
      <c r="D47" s="169"/>
      <c r="E47" s="604"/>
      <c r="F47" s="604"/>
      <c r="G47" s="604"/>
      <c r="H47" s="604"/>
      <c r="I47" s="604"/>
      <c r="J47" s="604"/>
      <c r="K47" s="604"/>
      <c r="L47" s="604"/>
      <c r="M47" s="604"/>
      <c r="N47" s="604"/>
      <c r="O47" s="604"/>
      <c r="P47" s="604"/>
      <c r="Q47" s="604"/>
      <c r="R47" s="1077"/>
      <c r="S47" s="86"/>
      <c r="T47" s="932"/>
      <c r="U47" s="932"/>
      <c r="V47" s="932"/>
      <c r="W47" s="932"/>
      <c r="X47" s="932"/>
      <c r="Y47" s="932"/>
      <c r="Z47" s="932"/>
      <c r="AA47" s="932"/>
      <c r="AB47" s="932"/>
      <c r="AC47" s="932"/>
      <c r="AD47" s="932"/>
      <c r="AE47" s="932"/>
      <c r="AF47" s="932"/>
      <c r="AG47" s="932"/>
      <c r="AH47" s="932"/>
      <c r="AI47" s="932"/>
      <c r="AJ47" s="932"/>
      <c r="AK47" s="932"/>
    </row>
    <row r="48" spans="1:37" s="385" customFormat="1" ht="10.5" customHeight="1" x14ac:dyDescent="0.2">
      <c r="A48" s="358"/>
      <c r="B48" s="368"/>
      <c r="C48" s="603"/>
      <c r="D48" s="169"/>
      <c r="E48" s="604"/>
      <c r="F48" s="604"/>
      <c r="G48" s="604"/>
      <c r="H48" s="604"/>
      <c r="I48" s="604"/>
      <c r="J48" s="604"/>
      <c r="K48" s="604"/>
      <c r="L48" s="604"/>
      <c r="M48" s="604"/>
      <c r="N48" s="604"/>
      <c r="O48" s="604"/>
      <c r="P48" s="604"/>
      <c r="Q48" s="604"/>
      <c r="R48" s="1077"/>
      <c r="S48" s="86"/>
      <c r="T48" s="932"/>
      <c r="U48" s="932"/>
      <c r="V48" s="932"/>
      <c r="W48" s="932"/>
      <c r="X48" s="932"/>
      <c r="Y48" s="932"/>
      <c r="Z48" s="932"/>
      <c r="AA48" s="932"/>
      <c r="AB48" s="932"/>
      <c r="AC48" s="932"/>
      <c r="AD48" s="932"/>
      <c r="AE48" s="932"/>
      <c r="AF48" s="932"/>
      <c r="AG48" s="932"/>
      <c r="AH48" s="932"/>
      <c r="AI48" s="932"/>
      <c r="AJ48" s="932"/>
      <c r="AK48" s="932"/>
    </row>
    <row r="49" spans="1:37" s="592" customFormat="1" ht="15.75" customHeight="1" x14ac:dyDescent="0.2">
      <c r="A49" s="591"/>
      <c r="B49" s="1067"/>
      <c r="C49" s="843" t="s">
        <v>151</v>
      </c>
      <c r="D49" s="203"/>
      <c r="E49" s="596"/>
      <c r="F49" s="597"/>
      <c r="G49" s="597"/>
      <c r="H49" s="597"/>
      <c r="I49" s="597"/>
      <c r="J49" s="597"/>
      <c r="K49" s="597"/>
      <c r="L49" s="597"/>
      <c r="M49" s="597"/>
      <c r="N49" s="597"/>
      <c r="O49" s="597"/>
      <c r="P49" s="597"/>
      <c r="Q49" s="597"/>
      <c r="R49" s="1076"/>
      <c r="S49" s="347"/>
      <c r="T49" s="1740"/>
      <c r="U49" s="1740"/>
      <c r="V49" s="1740"/>
      <c r="W49" s="1740"/>
      <c r="X49" s="1740"/>
      <c r="Y49" s="1740"/>
      <c r="Z49" s="1740"/>
      <c r="AA49" s="1740"/>
      <c r="AB49" s="1740"/>
      <c r="AC49" s="1740"/>
      <c r="AD49" s="1740"/>
      <c r="AE49" s="1740"/>
      <c r="AF49" s="1740"/>
      <c r="AG49" s="1740"/>
      <c r="AH49" s="1740"/>
      <c r="AI49" s="1740"/>
      <c r="AJ49" s="1740"/>
      <c r="AK49" s="1740"/>
    </row>
    <row r="50" spans="1:37" s="592" customFormat="1" ht="15.75" customHeight="1" x14ac:dyDescent="0.2">
      <c r="A50" s="591"/>
      <c r="B50" s="1067"/>
      <c r="C50" s="605"/>
      <c r="D50" s="225" t="s">
        <v>298</v>
      </c>
      <c r="E50" s="601">
        <v>338.935</v>
      </c>
      <c r="F50" s="601">
        <v>334.24099999999999</v>
      </c>
      <c r="G50" s="601">
        <v>334.89699999999999</v>
      </c>
      <c r="H50" s="601">
        <v>339.03500000000003</v>
      </c>
      <c r="I50" s="601">
        <v>350.77199999999999</v>
      </c>
      <c r="J50" s="601">
        <v>342.702</v>
      </c>
      <c r="K50" s="601">
        <v>333.77600000000001</v>
      </c>
      <c r="L50" s="601">
        <v>321.24</v>
      </c>
      <c r="M50" s="601">
        <v>305.17099999999999</v>
      </c>
      <c r="N50" s="601">
        <v>298.19099999999997</v>
      </c>
      <c r="O50" s="601">
        <v>297.29000000000002</v>
      </c>
      <c r="P50" s="601">
        <v>304.33</v>
      </c>
      <c r="Q50" s="601">
        <v>301.28199999999998</v>
      </c>
      <c r="R50" s="1076"/>
      <c r="S50" s="347"/>
      <c r="T50" s="1740"/>
      <c r="U50" s="1740"/>
      <c r="V50" s="1740"/>
      <c r="W50" s="1740"/>
      <c r="X50" s="1740"/>
      <c r="Y50" s="1740"/>
      <c r="Z50" s="1740"/>
      <c r="AA50" s="1740"/>
      <c r="AB50" s="1740"/>
      <c r="AC50" s="1740"/>
      <c r="AD50" s="1740"/>
      <c r="AE50" s="1740"/>
      <c r="AF50" s="1740"/>
      <c r="AG50" s="1740"/>
      <c r="AH50" s="1740"/>
      <c r="AI50" s="1740"/>
      <c r="AJ50" s="1740"/>
      <c r="AK50" s="1740"/>
    </row>
    <row r="51" spans="1:37" s="608" customFormat="1" ht="12" customHeight="1" x14ac:dyDescent="0.2">
      <c r="A51" s="606"/>
      <c r="B51" s="1069"/>
      <c r="C51" s="607"/>
      <c r="D51" s="642" t="s">
        <v>235</v>
      </c>
      <c r="E51" s="594">
        <v>13.842000000000001</v>
      </c>
      <c r="F51" s="594">
        <v>14.349</v>
      </c>
      <c r="G51" s="594">
        <v>16.716000000000001</v>
      </c>
      <c r="H51" s="594">
        <v>17.338999999999999</v>
      </c>
      <c r="I51" s="594">
        <v>18.920000000000002</v>
      </c>
      <c r="J51" s="594">
        <v>18.550999999999998</v>
      </c>
      <c r="K51" s="594">
        <v>17.524999999999999</v>
      </c>
      <c r="L51" s="594">
        <v>15.965999999999999</v>
      </c>
      <c r="M51" s="594">
        <v>15.129</v>
      </c>
      <c r="N51" s="594">
        <v>14.252000000000001</v>
      </c>
      <c r="O51" s="594">
        <v>13.898</v>
      </c>
      <c r="P51" s="594">
        <v>13.952999999999999</v>
      </c>
      <c r="Q51" s="594">
        <v>14.304</v>
      </c>
      <c r="R51" s="1079"/>
      <c r="S51" s="86"/>
      <c r="T51" s="1742"/>
      <c r="U51" s="1742"/>
      <c r="V51" s="1742"/>
      <c r="W51" s="1742"/>
      <c r="X51" s="1742"/>
      <c r="Y51" s="1742"/>
      <c r="Z51" s="1742"/>
      <c r="AA51" s="1742"/>
      <c r="AB51" s="1742"/>
      <c r="AC51" s="1742"/>
      <c r="AD51" s="1742"/>
      <c r="AE51" s="1742"/>
      <c r="AF51" s="1742"/>
      <c r="AG51" s="1742"/>
      <c r="AH51" s="1742"/>
      <c r="AI51" s="1742"/>
      <c r="AJ51" s="1742"/>
      <c r="AK51" s="1742"/>
    </row>
    <row r="52" spans="1:37" s="611" customFormat="1" ht="15" customHeight="1" x14ac:dyDescent="0.2">
      <c r="A52" s="609"/>
      <c r="B52" s="1070"/>
      <c r="C52" s="610"/>
      <c r="D52" s="225" t="s">
        <v>296</v>
      </c>
      <c r="E52" s="601">
        <v>53.881</v>
      </c>
      <c r="F52" s="601">
        <v>52.692999999999998</v>
      </c>
      <c r="G52" s="601">
        <v>53.805999999999997</v>
      </c>
      <c r="H52" s="601">
        <v>40.790999999999997</v>
      </c>
      <c r="I52" s="601">
        <v>54.968000000000004</v>
      </c>
      <c r="J52" s="601">
        <v>41.048999999999999</v>
      </c>
      <c r="K52" s="601">
        <v>39.524000000000001</v>
      </c>
      <c r="L52" s="601">
        <v>37.655000000000001</v>
      </c>
      <c r="M52" s="601">
        <v>38.201999999999998</v>
      </c>
      <c r="N52" s="601">
        <v>33.978000000000002</v>
      </c>
      <c r="O52" s="601">
        <v>42.19</v>
      </c>
      <c r="P52" s="601">
        <v>37.774999999999999</v>
      </c>
      <c r="Q52" s="601">
        <v>50.978000000000002</v>
      </c>
      <c r="R52" s="1080"/>
      <c r="S52" s="347"/>
      <c r="T52" s="1743"/>
      <c r="U52" s="1743"/>
      <c r="V52" s="1743"/>
      <c r="W52" s="1743"/>
      <c r="X52" s="1743"/>
      <c r="Y52" s="1743"/>
      <c r="Z52" s="1743"/>
      <c r="AA52" s="1743"/>
      <c r="AB52" s="1743"/>
      <c r="AC52" s="1743"/>
      <c r="AD52" s="1743"/>
      <c r="AE52" s="1743"/>
      <c r="AF52" s="1743"/>
      <c r="AG52" s="1743"/>
      <c r="AH52" s="1743"/>
      <c r="AI52" s="1743"/>
      <c r="AJ52" s="1743"/>
      <c r="AK52" s="1743"/>
    </row>
    <row r="53" spans="1:37" s="385" customFormat="1" ht="11.25" customHeight="1" x14ac:dyDescent="0.2">
      <c r="A53" s="358"/>
      <c r="B53" s="368"/>
      <c r="C53" s="603"/>
      <c r="D53" s="642" t="s">
        <v>236</v>
      </c>
      <c r="E53" s="594">
        <v>-8.5010273914446266</v>
      </c>
      <c r="F53" s="594">
        <v>-1.9026342734804191</v>
      </c>
      <c r="G53" s="594">
        <v>-5.4110118838337717</v>
      </c>
      <c r="H53" s="594">
        <v>-0.36151347126213151</v>
      </c>
      <c r="I53" s="594">
        <v>-0.87818952303668762</v>
      </c>
      <c r="J53" s="594">
        <v>-0.405182453416153</v>
      </c>
      <c r="K53" s="594">
        <v>-7.3294255568581379</v>
      </c>
      <c r="L53" s="594">
        <v>-5.7045551298424808</v>
      </c>
      <c r="M53" s="594">
        <v>-0.82811972690222113</v>
      </c>
      <c r="N53" s="594">
        <v>-12.115255289431481</v>
      </c>
      <c r="O53" s="594">
        <v>5.7499498696611084</v>
      </c>
      <c r="P53" s="594">
        <v>-7.570530230737238</v>
      </c>
      <c r="Q53" s="594">
        <v>-5.387799038622143</v>
      </c>
      <c r="R53" s="1077"/>
      <c r="S53" s="86"/>
      <c r="T53" s="932"/>
      <c r="U53" s="932"/>
      <c r="V53" s="932"/>
      <c r="W53" s="932"/>
      <c r="X53" s="932"/>
      <c r="Y53" s="932"/>
      <c r="Z53" s="932"/>
      <c r="AA53" s="932"/>
      <c r="AB53" s="932"/>
      <c r="AC53" s="932"/>
      <c r="AD53" s="932"/>
      <c r="AE53" s="932"/>
      <c r="AF53" s="932"/>
      <c r="AG53" s="932"/>
      <c r="AH53" s="932"/>
      <c r="AI53" s="932"/>
      <c r="AJ53" s="932"/>
      <c r="AK53" s="932"/>
    </row>
    <row r="54" spans="1:37" s="592" customFormat="1" ht="15.75" customHeight="1" x14ac:dyDescent="0.2">
      <c r="A54" s="591"/>
      <c r="B54" s="1067"/>
      <c r="C54" s="843" t="s">
        <v>297</v>
      </c>
      <c r="D54" s="203"/>
      <c r="E54" s="601">
        <v>12.064</v>
      </c>
      <c r="F54" s="601">
        <v>12.833</v>
      </c>
      <c r="G54" s="601">
        <v>9.4090000000000007</v>
      </c>
      <c r="H54" s="601">
        <v>6.1710000000000003</v>
      </c>
      <c r="I54" s="601">
        <v>12.515000000000001</v>
      </c>
      <c r="J54" s="601">
        <v>10.805</v>
      </c>
      <c r="K54" s="601">
        <v>12.089</v>
      </c>
      <c r="L54" s="601">
        <v>10.467000000000001</v>
      </c>
      <c r="M54" s="601">
        <v>13.561</v>
      </c>
      <c r="N54" s="601">
        <v>10.784000000000001</v>
      </c>
      <c r="O54" s="601">
        <v>11.332000000000001</v>
      </c>
      <c r="P54" s="601">
        <v>9.375</v>
      </c>
      <c r="Q54" s="601">
        <v>12.286</v>
      </c>
      <c r="R54" s="1076"/>
      <c r="S54" s="347"/>
      <c r="T54" s="1740"/>
      <c r="U54" s="1740"/>
      <c r="V54" s="1740"/>
      <c r="W54" s="1740"/>
      <c r="X54" s="1740"/>
      <c r="Y54" s="1740"/>
      <c r="Z54" s="1740"/>
      <c r="AA54" s="1740"/>
      <c r="AB54" s="1740"/>
      <c r="AC54" s="1740"/>
      <c r="AD54" s="1740"/>
      <c r="AE54" s="1740"/>
      <c r="AF54" s="1740"/>
      <c r="AG54" s="1740"/>
      <c r="AH54" s="1740"/>
      <c r="AI54" s="1740"/>
      <c r="AJ54" s="1740"/>
      <c r="AK54" s="1740"/>
    </row>
    <row r="55" spans="1:37" s="385" customFormat="1" ht="9.75" customHeight="1" x14ac:dyDescent="0.2">
      <c r="A55" s="571"/>
      <c r="B55" s="572"/>
      <c r="C55" s="612"/>
      <c r="D55" s="642" t="s">
        <v>152</v>
      </c>
      <c r="E55" s="594">
        <v>0.64236255943939113</v>
      </c>
      <c r="F55" s="594">
        <v>-14.83275816299442</v>
      </c>
      <c r="G55" s="594">
        <v>-8.0523795563373408</v>
      </c>
      <c r="H55" s="594">
        <v>-11.64089347079037</v>
      </c>
      <c r="I55" s="594">
        <v>-5.8881034742066412</v>
      </c>
      <c r="J55" s="594">
        <v>-0.66194722809599371</v>
      </c>
      <c r="K55" s="594">
        <v>-19.567531603459742</v>
      </c>
      <c r="L55" s="594">
        <v>-4.6981698989347116</v>
      </c>
      <c r="M55" s="594">
        <v>5.4756163957377257</v>
      </c>
      <c r="N55" s="594">
        <v>-12.983135641087706</v>
      </c>
      <c r="O55" s="594">
        <v>14.696356275303636</v>
      </c>
      <c r="P55" s="594">
        <v>-9.9510133512630823</v>
      </c>
      <c r="Q55" s="594">
        <v>1.8401856763925695</v>
      </c>
      <c r="R55" s="1077"/>
      <c r="S55" s="86"/>
      <c r="T55" s="932"/>
      <c r="U55" s="1740"/>
      <c r="V55" s="932"/>
      <c r="W55" s="932"/>
      <c r="X55" s="932"/>
      <c r="Y55" s="932"/>
      <c r="Z55" s="932"/>
      <c r="AA55" s="932"/>
      <c r="AB55" s="932"/>
      <c r="AC55" s="932"/>
      <c r="AD55" s="932"/>
      <c r="AE55" s="932"/>
      <c r="AF55" s="932"/>
      <c r="AG55" s="932"/>
      <c r="AH55" s="932"/>
      <c r="AI55" s="932"/>
      <c r="AJ55" s="932"/>
      <c r="AK55" s="932"/>
    </row>
    <row r="56" spans="1:37" s="592" customFormat="1" ht="15.75" customHeight="1" x14ac:dyDescent="0.2">
      <c r="A56" s="591"/>
      <c r="B56" s="1067"/>
      <c r="C56" s="1621" t="s">
        <v>328</v>
      </c>
      <c r="D56" s="1621"/>
      <c r="E56" s="601">
        <v>174.50200000000001</v>
      </c>
      <c r="F56" s="601">
        <v>165.827</v>
      </c>
      <c r="G56" s="601">
        <v>168.18199999999999</v>
      </c>
      <c r="H56" s="601">
        <v>173.755</v>
      </c>
      <c r="I56" s="601">
        <v>186.75800000000001</v>
      </c>
      <c r="J56" s="601">
        <v>182.80099999999999</v>
      </c>
      <c r="K56" s="601">
        <v>177.13</v>
      </c>
      <c r="L56" s="601">
        <v>168.851</v>
      </c>
      <c r="M56" s="601">
        <v>165.499</v>
      </c>
      <c r="N56" s="601">
        <v>160.50800000000001</v>
      </c>
      <c r="O56" s="601">
        <v>159.143</v>
      </c>
      <c r="P56" s="601">
        <v>161.553</v>
      </c>
      <c r="Q56" s="601">
        <v>167.88900000000001</v>
      </c>
      <c r="R56" s="1077"/>
      <c r="S56" s="347"/>
      <c r="T56" s="1738"/>
      <c r="U56" s="1740"/>
      <c r="V56" s="1740"/>
      <c r="W56" s="1740"/>
      <c r="X56" s="1740"/>
      <c r="Y56" s="1740"/>
      <c r="Z56" s="1740"/>
      <c r="AA56" s="1740"/>
      <c r="AB56" s="1740"/>
      <c r="AC56" s="1740"/>
      <c r="AD56" s="1740"/>
      <c r="AE56" s="1740"/>
      <c r="AF56" s="1740"/>
      <c r="AG56" s="1740"/>
      <c r="AH56" s="1740"/>
      <c r="AI56" s="1740"/>
      <c r="AJ56" s="1740"/>
      <c r="AK56" s="1740"/>
    </row>
    <row r="57" spans="1:37" s="385" customFormat="1" ht="10.5" customHeight="1" x14ac:dyDescent="0.2">
      <c r="A57" s="358"/>
      <c r="B57" s="368"/>
      <c r="C57" s="613"/>
      <c r="D57" s="613"/>
      <c r="E57" s="614"/>
      <c r="F57" s="615"/>
      <c r="G57" s="615"/>
      <c r="H57" s="615"/>
      <c r="I57" s="615"/>
      <c r="J57" s="615"/>
      <c r="K57" s="615"/>
      <c r="L57" s="615"/>
      <c r="M57" s="615"/>
      <c r="N57" s="615"/>
      <c r="O57" s="615"/>
      <c r="P57" s="615"/>
      <c r="Q57" s="615"/>
      <c r="R57" s="1077"/>
      <c r="S57" s="86"/>
      <c r="T57" s="932"/>
      <c r="U57" s="932"/>
      <c r="V57" s="932"/>
      <c r="W57" s="932"/>
      <c r="X57" s="932"/>
      <c r="Y57" s="932"/>
      <c r="Z57" s="932"/>
      <c r="AA57" s="932"/>
      <c r="AB57" s="932"/>
      <c r="AC57" s="932"/>
      <c r="AD57" s="932"/>
      <c r="AE57" s="932"/>
      <c r="AF57" s="932"/>
      <c r="AG57" s="932"/>
      <c r="AH57" s="932"/>
      <c r="AI57" s="932"/>
      <c r="AJ57" s="932"/>
      <c r="AK57" s="932"/>
    </row>
    <row r="58" spans="1:37" s="385" customFormat="1" ht="10.5" customHeight="1" x14ac:dyDescent="0.2">
      <c r="A58" s="358"/>
      <c r="B58" s="368"/>
      <c r="C58" s="603"/>
      <c r="D58" s="169"/>
      <c r="E58" s="595"/>
      <c r="F58" s="595"/>
      <c r="G58" s="595"/>
      <c r="H58" s="595"/>
      <c r="I58" s="595"/>
      <c r="J58" s="595"/>
      <c r="K58" s="595"/>
      <c r="L58" s="595"/>
      <c r="M58" s="595"/>
      <c r="N58" s="595"/>
      <c r="O58" s="595"/>
      <c r="P58" s="595"/>
      <c r="Q58" s="595"/>
      <c r="R58" s="1077"/>
      <c r="S58" s="86"/>
      <c r="T58" s="932"/>
      <c r="U58" s="932"/>
      <c r="V58" s="932"/>
      <c r="W58" s="932"/>
      <c r="X58" s="932"/>
      <c r="Y58" s="932"/>
      <c r="Z58" s="932"/>
      <c r="AA58" s="932"/>
      <c r="AB58" s="932"/>
      <c r="AC58" s="932"/>
      <c r="AD58" s="932"/>
      <c r="AE58" s="932"/>
      <c r="AF58" s="932"/>
      <c r="AG58" s="932"/>
      <c r="AH58" s="932"/>
      <c r="AI58" s="932"/>
      <c r="AJ58" s="932"/>
      <c r="AK58" s="932"/>
    </row>
    <row r="59" spans="1:37" s="385" customFormat="1" ht="10.5" customHeight="1" x14ac:dyDescent="0.2">
      <c r="A59" s="358"/>
      <c r="B59" s="368"/>
      <c r="C59" s="603"/>
      <c r="D59" s="169"/>
      <c r="E59" s="604"/>
      <c r="F59" s="604"/>
      <c r="G59" s="604"/>
      <c r="H59" s="604"/>
      <c r="I59" s="604"/>
      <c r="J59" s="604"/>
      <c r="K59" s="604"/>
      <c r="L59" s="604"/>
      <c r="M59" s="604"/>
      <c r="N59" s="604"/>
      <c r="O59" s="604"/>
      <c r="P59" s="604"/>
      <c r="Q59" s="604"/>
      <c r="R59" s="1077"/>
      <c r="S59" s="86"/>
      <c r="T59" s="932"/>
      <c r="U59" s="932"/>
      <c r="V59" s="932"/>
      <c r="W59" s="932"/>
      <c r="X59" s="932"/>
      <c r="Y59" s="932"/>
      <c r="Z59" s="932"/>
      <c r="AA59" s="932"/>
      <c r="AB59" s="932"/>
      <c r="AC59" s="932"/>
      <c r="AD59" s="932"/>
      <c r="AE59" s="932"/>
      <c r="AF59" s="932"/>
      <c r="AG59" s="932"/>
      <c r="AH59" s="932"/>
      <c r="AI59" s="932"/>
      <c r="AJ59" s="932"/>
      <c r="AK59" s="932"/>
    </row>
    <row r="60" spans="1:37" s="385" customFormat="1" ht="10.5" customHeight="1" x14ac:dyDescent="0.2">
      <c r="A60" s="358"/>
      <c r="B60" s="368"/>
      <c r="C60" s="603"/>
      <c r="D60" s="169"/>
      <c r="E60" s="604"/>
      <c r="F60" s="604"/>
      <c r="G60" s="604"/>
      <c r="H60" s="604"/>
      <c r="I60" s="604"/>
      <c r="J60" s="604"/>
      <c r="K60" s="604"/>
      <c r="L60" s="604"/>
      <c r="M60" s="604"/>
      <c r="N60" s="604"/>
      <c r="O60" s="604"/>
      <c r="P60" s="604"/>
      <c r="Q60" s="604"/>
      <c r="R60" s="1077"/>
      <c r="S60" s="86"/>
      <c r="T60" s="932"/>
      <c r="U60" s="932"/>
      <c r="V60" s="932"/>
      <c r="W60" s="932"/>
      <c r="X60" s="932"/>
      <c r="Y60" s="932"/>
      <c r="Z60" s="932"/>
      <c r="AA60" s="932"/>
      <c r="AB60" s="932"/>
      <c r="AC60" s="932"/>
      <c r="AD60" s="932"/>
      <c r="AE60" s="932"/>
      <c r="AF60" s="932"/>
      <c r="AG60" s="932"/>
      <c r="AH60" s="932"/>
      <c r="AI60" s="932"/>
      <c r="AJ60" s="932"/>
      <c r="AK60" s="932"/>
    </row>
    <row r="61" spans="1:37" s="385" customFormat="1" ht="10.5" customHeight="1" x14ac:dyDescent="0.2">
      <c r="A61" s="358"/>
      <c r="B61" s="368"/>
      <c r="C61" s="603"/>
      <c r="D61" s="169"/>
      <c r="E61" s="604"/>
      <c r="F61" s="604"/>
      <c r="G61" s="604"/>
      <c r="H61" s="604"/>
      <c r="I61" s="604"/>
      <c r="J61" s="604"/>
      <c r="K61" s="604"/>
      <c r="L61" s="604"/>
      <c r="M61" s="604"/>
      <c r="N61" s="604"/>
      <c r="O61" s="604"/>
      <c r="P61" s="604"/>
      <c r="Q61" s="604"/>
      <c r="R61" s="1077"/>
      <c r="S61" s="86"/>
      <c r="T61" s="932"/>
      <c r="U61" s="932"/>
      <c r="V61" s="932"/>
      <c r="W61" s="932"/>
      <c r="X61" s="932"/>
      <c r="Y61" s="932"/>
      <c r="Z61" s="932"/>
      <c r="AA61" s="932"/>
      <c r="AB61" s="932"/>
      <c r="AC61" s="932"/>
      <c r="AD61" s="932"/>
      <c r="AE61" s="932"/>
      <c r="AF61" s="932"/>
      <c r="AG61" s="932"/>
      <c r="AH61" s="932"/>
      <c r="AI61" s="932"/>
      <c r="AJ61" s="932"/>
      <c r="AK61" s="932"/>
    </row>
    <row r="62" spans="1:37" s="385" customFormat="1" ht="10.5" customHeight="1" x14ac:dyDescent="0.2">
      <c r="A62" s="358"/>
      <c r="B62" s="368"/>
      <c r="C62" s="603"/>
      <c r="D62" s="169"/>
      <c r="E62" s="604"/>
      <c r="F62" s="604"/>
      <c r="G62" s="604"/>
      <c r="H62" s="604"/>
      <c r="I62" s="604"/>
      <c r="J62" s="604"/>
      <c r="K62" s="604"/>
      <c r="L62" s="604"/>
      <c r="M62" s="604"/>
      <c r="N62" s="604"/>
      <c r="O62" s="604"/>
      <c r="P62" s="604"/>
      <c r="Q62" s="604"/>
      <c r="R62" s="1077"/>
      <c r="S62" s="86"/>
      <c r="T62" s="932"/>
      <c r="U62" s="932"/>
      <c r="V62" s="932"/>
      <c r="W62" s="932"/>
      <c r="X62" s="932"/>
      <c r="Y62" s="932"/>
      <c r="Z62" s="932"/>
      <c r="AA62" s="932"/>
      <c r="AB62" s="932"/>
      <c r="AC62" s="932"/>
      <c r="AD62" s="932"/>
      <c r="AE62" s="932"/>
      <c r="AF62" s="932"/>
      <c r="AG62" s="932"/>
      <c r="AH62" s="932"/>
      <c r="AI62" s="932"/>
      <c r="AJ62" s="932"/>
      <c r="AK62" s="932"/>
    </row>
    <row r="63" spans="1:37" s="385" customFormat="1" ht="10.5" customHeight="1" x14ac:dyDescent="0.2">
      <c r="A63" s="358"/>
      <c r="B63" s="368"/>
      <c r="C63" s="603"/>
      <c r="D63" s="169"/>
      <c r="E63" s="604"/>
      <c r="F63" s="604"/>
      <c r="G63" s="604"/>
      <c r="H63" s="604"/>
      <c r="I63" s="604"/>
      <c r="J63" s="604"/>
      <c r="K63" s="604"/>
      <c r="L63" s="604"/>
      <c r="M63" s="604"/>
      <c r="N63" s="604"/>
      <c r="O63" s="604"/>
      <c r="P63" s="604"/>
      <c r="Q63" s="604"/>
      <c r="R63" s="1077"/>
      <c r="S63" s="86"/>
      <c r="T63" s="932"/>
      <c r="U63" s="932"/>
      <c r="V63" s="932"/>
      <c r="W63" s="932"/>
      <c r="X63" s="932"/>
      <c r="Y63" s="932"/>
      <c r="Z63" s="932"/>
      <c r="AA63" s="932"/>
      <c r="AB63" s="932"/>
      <c r="AC63" s="932"/>
      <c r="AD63" s="932"/>
      <c r="AE63" s="932"/>
      <c r="AF63" s="932"/>
      <c r="AG63" s="932"/>
      <c r="AH63" s="932"/>
      <c r="AI63" s="932"/>
      <c r="AJ63" s="932"/>
      <c r="AK63" s="932"/>
    </row>
    <row r="64" spans="1:37" s="385" customFormat="1" ht="10.5" customHeight="1" x14ac:dyDescent="0.2">
      <c r="A64" s="358"/>
      <c r="B64" s="368"/>
      <c r="C64" s="603"/>
      <c r="D64" s="169"/>
      <c r="E64" s="604"/>
      <c r="F64" s="604"/>
      <c r="G64" s="604"/>
      <c r="H64" s="604"/>
      <c r="I64" s="604"/>
      <c r="J64" s="604"/>
      <c r="K64" s="604"/>
      <c r="L64" s="604"/>
      <c r="M64" s="604"/>
      <c r="N64" s="604"/>
      <c r="O64" s="604"/>
      <c r="P64" s="604"/>
      <c r="Q64" s="604"/>
      <c r="R64" s="1077"/>
      <c r="S64" s="86"/>
      <c r="T64" s="932"/>
      <c r="U64" s="932"/>
      <c r="V64" s="932"/>
      <c r="W64" s="932"/>
      <c r="X64" s="932"/>
      <c r="Y64" s="932"/>
      <c r="Z64" s="932"/>
      <c r="AA64" s="932"/>
      <c r="AB64" s="932"/>
      <c r="AC64" s="932"/>
      <c r="AD64" s="932"/>
      <c r="AE64" s="932"/>
      <c r="AF64" s="932"/>
      <c r="AG64" s="932"/>
      <c r="AH64" s="932"/>
      <c r="AI64" s="932"/>
      <c r="AJ64" s="932"/>
      <c r="AK64" s="932"/>
    </row>
    <row r="65" spans="1:37" s="385" customFormat="1" ht="10.5" customHeight="1" x14ac:dyDescent="0.2">
      <c r="A65" s="358"/>
      <c r="B65" s="368"/>
      <c r="C65" s="603"/>
      <c r="D65" s="169"/>
      <c r="E65" s="604"/>
      <c r="F65" s="604"/>
      <c r="G65" s="604"/>
      <c r="H65" s="604"/>
      <c r="I65" s="604"/>
      <c r="J65" s="604"/>
      <c r="K65" s="604"/>
      <c r="L65" s="604"/>
      <c r="M65" s="604"/>
      <c r="N65" s="604"/>
      <c r="O65" s="604"/>
      <c r="P65" s="604"/>
      <c r="Q65" s="604"/>
      <c r="R65" s="1077"/>
      <c r="S65" s="86"/>
      <c r="T65" s="932"/>
      <c r="U65" s="932"/>
      <c r="V65" s="932"/>
      <c r="W65" s="932"/>
      <c r="X65" s="932"/>
      <c r="Y65" s="932"/>
      <c r="Z65" s="932"/>
      <c r="AA65" s="932"/>
      <c r="AB65" s="932"/>
      <c r="AC65" s="932"/>
      <c r="AD65" s="932"/>
      <c r="AE65" s="932"/>
      <c r="AF65" s="932"/>
      <c r="AG65" s="932"/>
      <c r="AH65" s="932"/>
      <c r="AI65" s="932"/>
      <c r="AJ65" s="932"/>
      <c r="AK65" s="932"/>
    </row>
    <row r="66" spans="1:37" s="385" customFormat="1" ht="10.5" customHeight="1" x14ac:dyDescent="0.2">
      <c r="A66" s="358"/>
      <c r="B66" s="368"/>
      <c r="C66" s="603"/>
      <c r="D66" s="169"/>
      <c r="E66" s="604"/>
      <c r="F66" s="604"/>
      <c r="G66" s="604"/>
      <c r="H66" s="604"/>
      <c r="I66" s="604"/>
      <c r="J66" s="604"/>
      <c r="K66" s="604"/>
      <c r="L66" s="604"/>
      <c r="M66" s="604"/>
      <c r="N66" s="604"/>
      <c r="O66" s="604"/>
      <c r="P66" s="604"/>
      <c r="Q66" s="604"/>
      <c r="R66" s="1077"/>
      <c r="S66" s="86"/>
      <c r="T66" s="932"/>
      <c r="U66" s="932"/>
      <c r="V66" s="932"/>
      <c r="W66" s="932"/>
      <c r="X66" s="932"/>
      <c r="Y66" s="932"/>
      <c r="Z66" s="932"/>
      <c r="AA66" s="932"/>
      <c r="AB66" s="932"/>
      <c r="AC66" s="932"/>
      <c r="AD66" s="932"/>
      <c r="AE66" s="932"/>
      <c r="AF66" s="932"/>
      <c r="AG66" s="932"/>
      <c r="AH66" s="932"/>
      <c r="AI66" s="932"/>
      <c r="AJ66" s="932"/>
      <c r="AK66" s="932"/>
    </row>
    <row r="67" spans="1:37" s="385" customFormat="1" ht="10.5" customHeight="1" x14ac:dyDescent="0.2">
      <c r="A67" s="358"/>
      <c r="B67" s="368"/>
      <c r="C67" s="603"/>
      <c r="D67" s="169"/>
      <c r="E67" s="604"/>
      <c r="F67" s="604"/>
      <c r="G67" s="604"/>
      <c r="H67" s="604"/>
      <c r="I67" s="604"/>
      <c r="J67" s="604"/>
      <c r="K67" s="604"/>
      <c r="L67" s="604"/>
      <c r="M67" s="604"/>
      <c r="N67" s="604"/>
      <c r="O67" s="604"/>
      <c r="P67" s="604"/>
      <c r="Q67" s="604"/>
      <c r="R67" s="1077"/>
      <c r="S67" s="86"/>
      <c r="T67" s="932"/>
      <c r="U67" s="932"/>
      <c r="V67" s="932"/>
      <c r="W67" s="932"/>
      <c r="X67" s="932"/>
      <c r="Y67" s="932"/>
      <c r="Z67" s="932"/>
      <c r="AA67" s="932"/>
      <c r="AB67" s="932"/>
      <c r="AC67" s="932"/>
      <c r="AD67" s="932"/>
      <c r="AE67" s="932"/>
      <c r="AF67" s="932"/>
      <c r="AG67" s="932"/>
      <c r="AH67" s="932"/>
      <c r="AI67" s="932"/>
      <c r="AJ67" s="932"/>
      <c r="AK67" s="932"/>
    </row>
    <row r="68" spans="1:37" s="385" customFormat="1" ht="10.5" customHeight="1" x14ac:dyDescent="0.2">
      <c r="A68" s="358"/>
      <c r="B68" s="368"/>
      <c r="C68" s="603"/>
      <c r="D68" s="169"/>
      <c r="E68" s="604"/>
      <c r="F68" s="604"/>
      <c r="G68" s="604"/>
      <c r="H68" s="604"/>
      <c r="I68" s="604"/>
      <c r="J68" s="604"/>
      <c r="K68" s="604"/>
      <c r="L68" s="604"/>
      <c r="M68" s="604"/>
      <c r="N68" s="604"/>
      <c r="O68" s="604"/>
      <c r="P68" s="604"/>
      <c r="Q68" s="604"/>
      <c r="R68" s="1077"/>
      <c r="S68" s="86"/>
      <c r="T68" s="932"/>
      <c r="U68" s="932"/>
      <c r="V68" s="932"/>
      <c r="W68" s="932"/>
      <c r="X68" s="932"/>
      <c r="Y68" s="932"/>
      <c r="Z68" s="932"/>
      <c r="AA68" s="932"/>
      <c r="AB68" s="932"/>
      <c r="AC68" s="932"/>
      <c r="AD68" s="932"/>
      <c r="AE68" s="932"/>
      <c r="AF68" s="932"/>
      <c r="AG68" s="932"/>
      <c r="AH68" s="932"/>
      <c r="AI68" s="932"/>
      <c r="AJ68" s="932"/>
      <c r="AK68" s="932"/>
    </row>
    <row r="69" spans="1:37" s="385" customFormat="1" ht="10.5" customHeight="1" x14ac:dyDescent="0.2">
      <c r="A69" s="358"/>
      <c r="B69" s="368"/>
      <c r="C69" s="603"/>
      <c r="D69" s="169"/>
      <c r="E69" s="604"/>
      <c r="F69" s="604"/>
      <c r="G69" s="604"/>
      <c r="H69" s="604"/>
      <c r="I69" s="604"/>
      <c r="J69" s="604"/>
      <c r="K69" s="604"/>
      <c r="L69" s="604"/>
      <c r="M69" s="604"/>
      <c r="N69" s="604"/>
      <c r="O69" s="604"/>
      <c r="P69" s="604"/>
      <c r="Q69" s="604"/>
      <c r="R69" s="1077"/>
      <c r="S69" s="86"/>
      <c r="T69" s="932"/>
      <c r="U69" s="932"/>
      <c r="V69" s="932"/>
      <c r="W69" s="932"/>
      <c r="X69" s="932"/>
      <c r="Y69" s="932"/>
      <c r="Z69" s="932"/>
      <c r="AA69" s="932"/>
      <c r="AB69" s="932"/>
      <c r="AC69" s="932"/>
      <c r="AD69" s="932"/>
      <c r="AE69" s="932"/>
      <c r="AF69" s="932"/>
      <c r="AG69" s="932"/>
      <c r="AH69" s="932"/>
      <c r="AI69" s="932"/>
      <c r="AJ69" s="932"/>
      <c r="AK69" s="932"/>
    </row>
    <row r="70" spans="1:37" s="385" customFormat="1" ht="17.25" customHeight="1" x14ac:dyDescent="0.2">
      <c r="A70" s="358"/>
      <c r="B70" s="368"/>
      <c r="C70" s="1622" t="s">
        <v>451</v>
      </c>
      <c r="D70" s="1622"/>
      <c r="E70" s="1622"/>
      <c r="F70" s="1622"/>
      <c r="G70" s="1622"/>
      <c r="H70" s="1622"/>
      <c r="I70" s="1622"/>
      <c r="J70" s="1622"/>
      <c r="K70" s="1622"/>
      <c r="L70" s="1622"/>
      <c r="M70" s="1622"/>
      <c r="N70" s="1622"/>
      <c r="O70" s="1622"/>
      <c r="P70" s="1622"/>
      <c r="Q70" s="1622"/>
      <c r="R70" s="1077"/>
      <c r="S70" s="86"/>
      <c r="T70" s="932"/>
      <c r="U70" s="932"/>
      <c r="V70" s="932"/>
      <c r="W70" s="932"/>
      <c r="X70" s="932"/>
      <c r="Y70" s="932"/>
      <c r="Z70" s="932"/>
      <c r="AA70" s="932"/>
      <c r="AB70" s="932"/>
      <c r="AC70" s="932"/>
      <c r="AD70" s="932"/>
      <c r="AE70" s="932"/>
      <c r="AF70" s="932"/>
      <c r="AG70" s="932"/>
      <c r="AH70" s="932"/>
      <c r="AI70" s="932"/>
      <c r="AJ70" s="932"/>
      <c r="AK70" s="932"/>
    </row>
    <row r="71" spans="1:37" s="674" customFormat="1" ht="11.25" customHeight="1" x14ac:dyDescent="0.2">
      <c r="A71" s="370"/>
      <c r="B71" s="371"/>
      <c r="C71" s="1625" t="s">
        <v>458</v>
      </c>
      <c r="D71" s="1625"/>
      <c r="E71" s="1625"/>
      <c r="F71" s="1625"/>
      <c r="G71" s="1625"/>
      <c r="H71" s="1625"/>
      <c r="I71" s="1625"/>
      <c r="J71" s="1625"/>
      <c r="K71" s="1625"/>
      <c r="L71" s="1624" t="s">
        <v>446</v>
      </c>
      <c r="M71" s="1624"/>
      <c r="N71" s="1624"/>
      <c r="O71" s="1623" t="s">
        <v>445</v>
      </c>
      <c r="P71" s="1623"/>
      <c r="Q71" s="1623"/>
      <c r="R71" s="1081"/>
      <c r="S71" s="937"/>
      <c r="T71" s="1737"/>
      <c r="U71" s="1737"/>
      <c r="V71" s="1737"/>
      <c r="W71" s="1737"/>
      <c r="X71" s="1737"/>
      <c r="Y71" s="1737"/>
      <c r="Z71" s="1737"/>
      <c r="AA71" s="676"/>
      <c r="AB71" s="676"/>
      <c r="AC71" s="676"/>
      <c r="AD71" s="676"/>
      <c r="AE71" s="676"/>
      <c r="AF71" s="676"/>
      <c r="AG71" s="676"/>
      <c r="AH71" s="676"/>
      <c r="AI71" s="676"/>
      <c r="AJ71" s="676"/>
      <c r="AK71" s="676"/>
    </row>
    <row r="72" spans="1:37" s="385" customFormat="1" ht="9.75" customHeight="1" x14ac:dyDescent="0.2">
      <c r="A72" s="358"/>
      <c r="B72" s="368"/>
      <c r="C72" s="938" t="s">
        <v>484</v>
      </c>
      <c r="D72" s="938"/>
      <c r="R72" s="1077"/>
      <c r="S72" s="86"/>
      <c r="T72" s="932"/>
      <c r="U72" s="932"/>
      <c r="V72" s="932"/>
      <c r="W72" s="932"/>
      <c r="X72" s="932"/>
      <c r="Y72" s="932"/>
      <c r="Z72" s="932"/>
      <c r="AA72" s="932"/>
      <c r="AB72" s="932"/>
      <c r="AC72" s="932"/>
      <c r="AD72" s="932"/>
      <c r="AE72" s="932"/>
      <c r="AF72" s="932"/>
      <c r="AG72" s="932"/>
      <c r="AH72" s="932"/>
      <c r="AI72" s="932"/>
      <c r="AJ72" s="932"/>
      <c r="AK72" s="932"/>
    </row>
    <row r="73" spans="1:37" x14ac:dyDescent="0.2">
      <c r="A73" s="358"/>
      <c r="E73" s="585"/>
      <c r="F73" s="616"/>
      <c r="G73" s="616"/>
      <c r="H73" s="616"/>
      <c r="I73" s="616"/>
      <c r="J73" s="617"/>
      <c r="K73" s="617"/>
      <c r="L73" s="617"/>
      <c r="M73" s="617"/>
      <c r="N73" s="1479">
        <v>43739</v>
      </c>
      <c r="O73" s="1479"/>
      <c r="P73" s="1479"/>
      <c r="Q73" s="1479"/>
      <c r="R73" s="582">
        <v>21</v>
      </c>
      <c r="S73" s="844"/>
    </row>
  </sheetData>
  <mergeCells count="9">
    <mergeCell ref="C70:Q70"/>
    <mergeCell ref="O71:Q71"/>
    <mergeCell ref="L71:N71"/>
    <mergeCell ref="C71:K71"/>
    <mergeCell ref="N73:Q73"/>
    <mergeCell ref="D1:K1"/>
    <mergeCell ref="P3:Q3"/>
    <mergeCell ref="C34:D34"/>
    <mergeCell ref="C56:D56"/>
  </mergeCells>
  <conditionalFormatting sqref="E7:Q7">
    <cfRule type="cellIs" dxfId="6"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orientation="portrait" r:id="rId2"/>
  <headerFooter alignWithMargins="0"/>
  <ignoredErrors>
    <ignoredError sqref="F6 M6" numberStoredAsText="1"/>
  </ignoredError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pageSetUpPr fitToPage="1"/>
  </sheetPr>
  <dimension ref="A1:X62"/>
  <sheetViews>
    <sheetView zoomScaleNormal="100" workbookViewId="0"/>
  </sheetViews>
  <sheetFormatPr defaultRowHeight="12.75" x14ac:dyDescent="0.2"/>
  <cols>
    <col min="1" max="1" width="1" style="96" customWidth="1"/>
    <col min="2" max="2" width="2.5703125" style="96" customWidth="1"/>
    <col min="3" max="3" width="1" style="96" customWidth="1"/>
    <col min="4" max="4" width="13.5703125" style="96" customWidth="1"/>
    <col min="5" max="6" width="16" style="96" customWidth="1"/>
    <col min="7" max="9" width="15.7109375" style="96" customWidth="1"/>
    <col min="10" max="10" width="0.85546875" style="96" customWidth="1"/>
    <col min="11" max="11" width="2.5703125" style="96" customWidth="1"/>
    <col min="12" max="12" width="1" style="96" customWidth="1"/>
    <col min="13" max="13" width="11.42578125" style="1712" bestFit="1" customWidth="1"/>
    <col min="14" max="24" width="9.140625" style="1713"/>
    <col min="25" max="16384" width="9.140625" style="96"/>
  </cols>
  <sheetData>
    <row r="1" spans="1:24" ht="13.5" customHeight="1" x14ac:dyDescent="0.2">
      <c r="A1" s="98"/>
      <c r="B1" s="733"/>
      <c r="D1" s="735"/>
      <c r="E1" s="98"/>
      <c r="F1" s="98"/>
      <c r="G1" s="734" t="s">
        <v>497</v>
      </c>
      <c r="H1" s="98"/>
      <c r="I1" s="736"/>
      <c r="J1" s="98"/>
      <c r="K1" s="98"/>
      <c r="L1" s="95"/>
    </row>
    <row r="2" spans="1:24" ht="6" customHeight="1" x14ac:dyDescent="0.2">
      <c r="A2" s="309"/>
      <c r="B2" s="1084"/>
      <c r="C2" s="737"/>
      <c r="D2" s="737"/>
      <c r="E2" s="738"/>
      <c r="F2" s="738"/>
      <c r="G2" s="738"/>
      <c r="H2" s="738"/>
      <c r="I2" s="739"/>
      <c r="J2" s="712"/>
      <c r="K2" s="712"/>
      <c r="L2" s="95"/>
    </row>
    <row r="3" spans="1:24" ht="6" customHeight="1" thickBot="1" x14ac:dyDescent="0.25">
      <c r="A3" s="309"/>
      <c r="B3" s="1085"/>
      <c r="C3" s="98"/>
      <c r="D3" s="98"/>
      <c r="E3" s="98"/>
      <c r="F3" s="98"/>
      <c r="G3" s="98"/>
      <c r="H3" s="98"/>
      <c r="I3" s="98"/>
      <c r="J3" s="98"/>
      <c r="K3" s="98"/>
      <c r="L3" s="95"/>
    </row>
    <row r="4" spans="1:24" s="100" customFormat="1" ht="13.5" customHeight="1" thickBot="1" x14ac:dyDescent="0.25">
      <c r="A4" s="339"/>
      <c r="B4" s="1085"/>
      <c r="C4" s="1633" t="s">
        <v>457</v>
      </c>
      <c r="D4" s="1634"/>
      <c r="E4" s="1634"/>
      <c r="F4" s="1634"/>
      <c r="G4" s="1634"/>
      <c r="H4" s="1634"/>
      <c r="I4" s="1634"/>
      <c r="J4" s="1635"/>
      <c r="K4" s="98"/>
      <c r="L4" s="99"/>
      <c r="M4" s="1712"/>
      <c r="N4" s="1714"/>
      <c r="O4" s="1714"/>
      <c r="P4" s="1714"/>
      <c r="Q4" s="1714"/>
      <c r="R4" s="1714"/>
      <c r="S4" s="1714"/>
      <c r="T4" s="1714"/>
      <c r="U4" s="1714"/>
      <c r="V4" s="1714"/>
      <c r="W4" s="1714"/>
      <c r="X4" s="1714"/>
    </row>
    <row r="5" spans="1:24" ht="15.75" customHeight="1" x14ac:dyDescent="0.2">
      <c r="A5" s="309"/>
      <c r="B5" s="1085"/>
      <c r="C5" s="740" t="s">
        <v>456</v>
      </c>
      <c r="D5" s="101"/>
      <c r="E5" s="101"/>
      <c r="F5" s="101"/>
      <c r="G5" s="101"/>
      <c r="H5" s="101"/>
      <c r="I5" s="101"/>
      <c r="J5" s="741"/>
      <c r="K5" s="98"/>
      <c r="L5" s="95"/>
    </row>
    <row r="6" spans="1:24" ht="12" customHeight="1" x14ac:dyDescent="0.2">
      <c r="A6" s="309"/>
      <c r="B6" s="1085"/>
      <c r="C6" s="101"/>
      <c r="D6" s="101"/>
      <c r="E6" s="742"/>
      <c r="F6" s="742"/>
      <c r="G6" s="742"/>
      <c r="H6" s="742"/>
      <c r="I6" s="742"/>
      <c r="J6" s="743"/>
      <c r="K6" s="98"/>
      <c r="L6" s="95"/>
    </row>
    <row r="7" spans="1:24" ht="24" customHeight="1" x14ac:dyDescent="0.2">
      <c r="A7" s="309"/>
      <c r="B7" s="1085"/>
      <c r="C7" s="1636" t="s">
        <v>586</v>
      </c>
      <c r="D7" s="1637"/>
      <c r="E7" s="1053" t="s">
        <v>67</v>
      </c>
      <c r="F7" s="1053" t="s">
        <v>383</v>
      </c>
      <c r="G7" s="102" t="s">
        <v>384</v>
      </c>
      <c r="H7" s="102" t="s">
        <v>385</v>
      </c>
      <c r="I7" s="102"/>
      <c r="J7" s="744"/>
      <c r="K7" s="1090"/>
      <c r="L7" s="103"/>
    </row>
    <row r="8" spans="1:24" s="750" customFormat="1" ht="3" customHeight="1" x14ac:dyDescent="0.2">
      <c r="A8" s="745"/>
      <c r="B8" s="1085"/>
      <c r="C8" s="104"/>
      <c r="D8" s="746"/>
      <c r="E8" s="747"/>
      <c r="F8" s="748"/>
      <c r="G8" s="746"/>
      <c r="H8" s="746"/>
      <c r="I8" s="746"/>
      <c r="J8" s="746"/>
      <c r="K8" s="1091"/>
      <c r="L8" s="749"/>
      <c r="M8" s="1712"/>
      <c r="N8" s="1715"/>
      <c r="O8" s="1715"/>
      <c r="P8" s="1715"/>
      <c r="Q8" s="1715"/>
      <c r="R8" s="1715"/>
      <c r="S8" s="1715"/>
      <c r="T8" s="1715"/>
      <c r="U8" s="1715"/>
      <c r="V8" s="1715"/>
      <c r="W8" s="1715"/>
      <c r="X8" s="1715"/>
    </row>
    <row r="9" spans="1:24" s="108" customFormat="1" ht="12.75" customHeight="1" x14ac:dyDescent="0.2">
      <c r="A9" s="340"/>
      <c r="B9" s="1085"/>
      <c r="C9" s="106" t="s">
        <v>192</v>
      </c>
      <c r="D9" s="688" t="s">
        <v>192</v>
      </c>
      <c r="E9" s="709">
        <v>3.1</v>
      </c>
      <c r="F9" s="709">
        <v>5.9</v>
      </c>
      <c r="G9" s="709">
        <v>3.5</v>
      </c>
      <c r="H9" s="709">
        <v>2.6</v>
      </c>
      <c r="I9" s="107">
        <f>IFERROR(H9/G9,":")</f>
        <v>0.74285714285714288</v>
      </c>
      <c r="J9" s="751"/>
      <c r="K9" s="1092"/>
      <c r="L9" s="105"/>
      <c r="M9" s="1716"/>
      <c r="N9" s="1717"/>
      <c r="O9" s="1717"/>
      <c r="P9" s="1717"/>
      <c r="Q9" s="1718"/>
      <c r="R9" s="1719"/>
      <c r="S9" s="1717"/>
      <c r="T9" s="1717"/>
      <c r="U9" s="1717"/>
      <c r="V9" s="1717"/>
      <c r="W9" s="1717"/>
      <c r="X9" s="1717"/>
    </row>
    <row r="10" spans="1:24" ht="12.75" customHeight="1" x14ac:dyDescent="0.2">
      <c r="A10" s="309"/>
      <c r="B10" s="1085"/>
      <c r="C10" s="106" t="s">
        <v>193</v>
      </c>
      <c r="D10" s="688" t="s">
        <v>193</v>
      </c>
      <c r="E10" s="709">
        <v>4.5</v>
      </c>
      <c r="F10" s="709">
        <v>9</v>
      </c>
      <c r="G10" s="709">
        <v>4.7</v>
      </c>
      <c r="H10" s="709">
        <v>4.2</v>
      </c>
      <c r="I10" s="107">
        <f t="shared" ref="I10:I39" si="0">IFERROR(H10/G10,":")</f>
        <v>0.8936170212765957</v>
      </c>
      <c r="J10" s="751"/>
      <c r="K10" s="1093"/>
      <c r="L10" s="97"/>
      <c r="M10" s="1716"/>
      <c r="P10" s="1717"/>
      <c r="Q10" s="1720"/>
      <c r="R10" s="1719"/>
    </row>
    <row r="11" spans="1:24" ht="12.75" customHeight="1" x14ac:dyDescent="0.2">
      <c r="A11" s="309"/>
      <c r="B11" s="1085"/>
      <c r="C11" s="106" t="s">
        <v>194</v>
      </c>
      <c r="D11" s="688" t="s">
        <v>194</v>
      </c>
      <c r="E11" s="709">
        <v>5.6</v>
      </c>
      <c r="F11" s="709">
        <v>15.5</v>
      </c>
      <c r="G11" s="709">
        <v>5.9</v>
      </c>
      <c r="H11" s="709">
        <v>5.2</v>
      </c>
      <c r="I11" s="107">
        <f t="shared" si="0"/>
        <v>0.88135593220338981</v>
      </c>
      <c r="J11" s="751"/>
      <c r="K11" s="1093"/>
      <c r="L11" s="97"/>
      <c r="M11" s="1716"/>
      <c r="P11" s="1717"/>
      <c r="Q11" s="1720"/>
      <c r="R11" s="1719"/>
    </row>
    <row r="12" spans="1:24" ht="12.75" customHeight="1" x14ac:dyDescent="0.2">
      <c r="A12" s="309"/>
      <c r="B12" s="1085"/>
      <c r="C12" s="106" t="s">
        <v>208</v>
      </c>
      <c r="D12" s="688" t="s">
        <v>496</v>
      </c>
      <c r="E12" s="709">
        <v>2.1</v>
      </c>
      <c r="F12" s="709">
        <v>4.4000000000000004</v>
      </c>
      <c r="G12" s="709">
        <v>1.7</v>
      </c>
      <c r="H12" s="709">
        <v>2.5</v>
      </c>
      <c r="I12" s="107">
        <f>IFERROR(H12/G12,":")</f>
        <v>1.4705882352941178</v>
      </c>
      <c r="J12" s="751"/>
      <c r="K12" s="1093"/>
      <c r="L12" s="97"/>
      <c r="M12" s="1716"/>
    </row>
    <row r="13" spans="1:24" ht="12.75" customHeight="1" x14ac:dyDescent="0.2">
      <c r="A13" s="309"/>
      <c r="B13" s="1085"/>
      <c r="C13" s="106" t="s">
        <v>360</v>
      </c>
      <c r="D13" s="688" t="s">
        <v>360</v>
      </c>
      <c r="E13" s="709">
        <v>6.6</v>
      </c>
      <c r="F13" s="709" t="s">
        <v>587</v>
      </c>
      <c r="G13" s="709">
        <v>6.3</v>
      </c>
      <c r="H13" s="709">
        <v>6.9</v>
      </c>
      <c r="I13" s="107">
        <f t="shared" si="0"/>
        <v>1.0952380952380953</v>
      </c>
      <c r="J13" s="751"/>
      <c r="K13" s="1093"/>
      <c r="L13" s="97"/>
      <c r="M13" s="1716"/>
      <c r="O13" s="1721"/>
      <c r="P13" s="1717"/>
      <c r="Q13" s="1720"/>
      <c r="R13" s="1719"/>
    </row>
    <row r="14" spans="1:24" ht="12.75" customHeight="1" x14ac:dyDescent="0.2">
      <c r="A14" s="309"/>
      <c r="B14" s="1085"/>
      <c r="C14" s="106"/>
      <c r="D14" s="688" t="s">
        <v>368</v>
      </c>
      <c r="E14" s="709">
        <v>6.8</v>
      </c>
      <c r="F14" s="709">
        <v>18.7</v>
      </c>
      <c r="G14" s="709">
        <v>6.2</v>
      </c>
      <c r="H14" s="709">
        <v>7.4</v>
      </c>
      <c r="I14" s="107">
        <f t="shared" si="0"/>
        <v>1.1935483870967742</v>
      </c>
      <c r="J14" s="751"/>
      <c r="K14" s="1093"/>
      <c r="L14" s="97"/>
      <c r="M14" s="1716"/>
      <c r="O14" s="1721"/>
      <c r="Q14" s="1720"/>
      <c r="R14" s="1719"/>
    </row>
    <row r="15" spans="1:24" ht="12.75" customHeight="1" x14ac:dyDescent="0.2">
      <c r="A15" s="309"/>
      <c r="B15" s="1085"/>
      <c r="C15" s="106" t="s">
        <v>195</v>
      </c>
      <c r="D15" s="688" t="s">
        <v>195</v>
      </c>
      <c r="E15" s="709">
        <v>5.6</v>
      </c>
      <c r="F15" s="709">
        <v>15.8</v>
      </c>
      <c r="G15" s="709">
        <v>5.6</v>
      </c>
      <c r="H15" s="709">
        <v>5.5</v>
      </c>
      <c r="I15" s="107">
        <f t="shared" si="0"/>
        <v>0.98214285714285721</v>
      </c>
      <c r="J15" s="751"/>
      <c r="K15" s="1093"/>
      <c r="L15" s="97"/>
      <c r="M15" s="1716"/>
      <c r="O15" s="1721"/>
      <c r="Q15" s="1720"/>
      <c r="R15" s="1719"/>
    </row>
    <row r="16" spans="1:24" ht="12.75" customHeight="1" x14ac:dyDescent="0.2">
      <c r="A16" s="309"/>
      <c r="B16" s="1085"/>
      <c r="C16" s="106" t="s">
        <v>361</v>
      </c>
      <c r="D16" s="688" t="s">
        <v>369</v>
      </c>
      <c r="E16" s="709">
        <v>4.3</v>
      </c>
      <c r="F16" s="709">
        <v>7.8</v>
      </c>
      <c r="G16" s="709">
        <v>4</v>
      </c>
      <c r="H16" s="709">
        <v>4.5</v>
      </c>
      <c r="I16" s="107">
        <f t="shared" si="0"/>
        <v>1.125</v>
      </c>
      <c r="J16" s="751"/>
      <c r="K16" s="1093"/>
      <c r="L16" s="97"/>
      <c r="M16" s="1716"/>
      <c r="P16" s="1717"/>
      <c r="Q16" s="1720"/>
      <c r="R16" s="1719"/>
    </row>
    <row r="17" spans="1:24" ht="12.75" customHeight="1" x14ac:dyDescent="0.2">
      <c r="A17" s="309"/>
      <c r="B17" s="1085"/>
      <c r="C17" s="106" t="s">
        <v>196</v>
      </c>
      <c r="D17" s="688" t="s">
        <v>196</v>
      </c>
      <c r="E17" s="709">
        <v>14.2</v>
      </c>
      <c r="F17" s="709">
        <v>32.799999999999997</v>
      </c>
      <c r="G17" s="709">
        <v>12.3</v>
      </c>
      <c r="H17" s="709">
        <v>16.399999999999999</v>
      </c>
      <c r="I17" s="107">
        <f t="shared" si="0"/>
        <v>1.333333333333333</v>
      </c>
      <c r="J17" s="751"/>
      <c r="K17" s="1093"/>
      <c r="L17" s="97"/>
      <c r="M17" s="1716"/>
      <c r="P17" s="1717"/>
      <c r="Q17" s="1720"/>
      <c r="R17" s="1719"/>
    </row>
    <row r="18" spans="1:24" ht="12.75" customHeight="1" x14ac:dyDescent="0.2">
      <c r="A18" s="309"/>
      <c r="B18" s="1085"/>
      <c r="C18" s="106" t="s">
        <v>362</v>
      </c>
      <c r="D18" s="688" t="s">
        <v>362</v>
      </c>
      <c r="E18" s="709">
        <v>3.9</v>
      </c>
      <c r="F18" s="709">
        <v>13.6</v>
      </c>
      <c r="G18" s="709">
        <v>3.3</v>
      </c>
      <c r="H18" s="709">
        <v>4.5999999999999996</v>
      </c>
      <c r="I18" s="107">
        <f t="shared" si="0"/>
        <v>1.3939393939393938</v>
      </c>
      <c r="J18" s="751"/>
      <c r="K18" s="1093"/>
      <c r="L18" s="97"/>
      <c r="M18" s="1716"/>
      <c r="P18" s="1717"/>
      <c r="Q18" s="1720"/>
      <c r="R18" s="1719"/>
    </row>
    <row r="19" spans="1:24" ht="12.75" customHeight="1" x14ac:dyDescent="0.2">
      <c r="A19" s="309"/>
      <c r="B19" s="1085"/>
      <c r="C19" s="106" t="s">
        <v>197</v>
      </c>
      <c r="D19" s="688" t="s">
        <v>197</v>
      </c>
      <c r="E19" s="709">
        <v>6.7</v>
      </c>
      <c r="F19" s="709">
        <v>17.2</v>
      </c>
      <c r="G19" s="709">
        <v>7.3</v>
      </c>
      <c r="H19" s="709">
        <v>6.1</v>
      </c>
      <c r="I19" s="107">
        <f t="shared" si="0"/>
        <v>0.83561643835616439</v>
      </c>
      <c r="J19" s="751"/>
      <c r="K19" s="1093"/>
      <c r="L19" s="97"/>
      <c r="M19" s="1716"/>
      <c r="N19" s="1722"/>
      <c r="Q19" s="1720"/>
      <c r="R19" s="1719"/>
    </row>
    <row r="20" spans="1:24" ht="12.75" customHeight="1" x14ac:dyDescent="0.2">
      <c r="A20" s="309"/>
      <c r="B20" s="1085"/>
      <c r="C20" s="106" t="s">
        <v>198</v>
      </c>
      <c r="D20" s="688" t="s">
        <v>198</v>
      </c>
      <c r="E20" s="709">
        <v>8.4</v>
      </c>
      <c r="F20" s="709">
        <v>19.3</v>
      </c>
      <c r="G20" s="709">
        <v>8.4</v>
      </c>
      <c r="H20" s="709">
        <v>8.5</v>
      </c>
      <c r="I20" s="107">
        <f t="shared" si="0"/>
        <v>1.0119047619047619</v>
      </c>
      <c r="J20" s="751"/>
      <c r="K20" s="1093"/>
      <c r="L20" s="97"/>
      <c r="M20" s="1716"/>
      <c r="N20" s="1722"/>
      <c r="Q20" s="1720"/>
      <c r="R20" s="1719"/>
    </row>
    <row r="21" spans="1:24" s="110" customFormat="1" ht="12.75" customHeight="1" x14ac:dyDescent="0.2">
      <c r="A21" s="341"/>
      <c r="B21" s="1085"/>
      <c r="C21" s="106" t="s">
        <v>344</v>
      </c>
      <c r="D21" s="688" t="s">
        <v>363</v>
      </c>
      <c r="E21" s="709">
        <v>16.899999999999999</v>
      </c>
      <c r="F21" s="709" t="s">
        <v>587</v>
      </c>
      <c r="G21" s="709">
        <v>13.7</v>
      </c>
      <c r="H21" s="709">
        <v>21</v>
      </c>
      <c r="I21" s="107">
        <f t="shared" si="0"/>
        <v>1.5328467153284673</v>
      </c>
      <c r="J21" s="752"/>
      <c r="K21" s="1094"/>
      <c r="L21" s="109"/>
      <c r="M21" s="1716"/>
      <c r="N21" s="1723"/>
      <c r="O21" s="1723"/>
      <c r="P21" s="1723"/>
      <c r="Q21" s="1724"/>
      <c r="R21" s="1719"/>
      <c r="S21" s="1723"/>
      <c r="T21" s="1723"/>
      <c r="U21" s="1723"/>
      <c r="V21" s="1723"/>
      <c r="W21" s="1723"/>
      <c r="X21" s="1723"/>
    </row>
    <row r="22" spans="1:24" ht="12.75" customHeight="1" x14ac:dyDescent="0.2">
      <c r="A22" s="309"/>
      <c r="B22" s="1085"/>
      <c r="C22" s="106" t="s">
        <v>199</v>
      </c>
      <c r="D22" s="688" t="s">
        <v>370</v>
      </c>
      <c r="E22" s="709">
        <v>3.5</v>
      </c>
      <c r="F22" s="709">
        <v>7.2</v>
      </c>
      <c r="G22" s="709">
        <v>3.5</v>
      </c>
      <c r="H22" s="709">
        <v>3.4</v>
      </c>
      <c r="I22" s="107">
        <f t="shared" si="0"/>
        <v>0.97142857142857142</v>
      </c>
      <c r="J22" s="751"/>
      <c r="K22" s="1093"/>
      <c r="L22" s="97"/>
      <c r="M22" s="1716"/>
      <c r="Q22" s="1720"/>
      <c r="R22" s="1719"/>
    </row>
    <row r="23" spans="1:24" s="112" customFormat="1" ht="12.75" customHeight="1" x14ac:dyDescent="0.2">
      <c r="A23" s="342"/>
      <c r="B23" s="1085"/>
      <c r="C23" s="106" t="s">
        <v>200</v>
      </c>
      <c r="D23" s="688" t="s">
        <v>200</v>
      </c>
      <c r="E23" s="709">
        <v>5.3</v>
      </c>
      <c r="F23" s="709">
        <v>14.8</v>
      </c>
      <c r="G23" s="709">
        <v>5.5</v>
      </c>
      <c r="H23" s="709">
        <v>4.9000000000000004</v>
      </c>
      <c r="I23" s="107">
        <f t="shared" si="0"/>
        <v>0.89090909090909098</v>
      </c>
      <c r="J23" s="752"/>
      <c r="K23" s="342"/>
      <c r="L23" s="111"/>
      <c r="M23" s="1716"/>
      <c r="N23" s="1725"/>
      <c r="O23" s="1725"/>
      <c r="P23" s="1725"/>
      <c r="Q23" s="1726"/>
      <c r="R23" s="1719"/>
      <c r="S23" s="1725"/>
      <c r="T23" s="1725"/>
      <c r="U23" s="1725"/>
      <c r="V23" s="1725"/>
      <c r="W23" s="1725"/>
      <c r="X23" s="1725"/>
    </row>
    <row r="24" spans="1:24" s="114" customFormat="1" ht="12.75" customHeight="1" x14ac:dyDescent="0.2">
      <c r="A24" s="310"/>
      <c r="B24" s="1086"/>
      <c r="C24" s="106" t="s">
        <v>201</v>
      </c>
      <c r="D24" s="688" t="s">
        <v>201</v>
      </c>
      <c r="E24" s="709">
        <v>9.9</v>
      </c>
      <c r="F24" s="709">
        <v>28.7</v>
      </c>
      <c r="G24" s="709">
        <v>9.1</v>
      </c>
      <c r="H24" s="709">
        <v>10.9</v>
      </c>
      <c r="I24" s="107">
        <f t="shared" si="0"/>
        <v>1.197802197802198</v>
      </c>
      <c r="J24" s="751"/>
      <c r="K24" s="1093"/>
      <c r="L24" s="113"/>
      <c r="M24" s="1716"/>
      <c r="N24" s="1722"/>
      <c r="O24" s="1722"/>
      <c r="P24" s="1722"/>
      <c r="Q24" s="1720"/>
      <c r="R24" s="1719"/>
      <c r="S24" s="1722"/>
      <c r="T24" s="1722"/>
      <c r="U24" s="1722"/>
      <c r="V24" s="1722"/>
      <c r="W24" s="1722"/>
      <c r="X24" s="1722"/>
    </row>
    <row r="25" spans="1:24" ht="12.75" customHeight="1" x14ac:dyDescent="0.2">
      <c r="A25" s="309"/>
      <c r="B25" s="1085"/>
      <c r="C25" s="106" t="s">
        <v>202</v>
      </c>
      <c r="D25" s="688" t="s">
        <v>202</v>
      </c>
      <c r="E25" s="709">
        <v>5.4</v>
      </c>
      <c r="F25" s="709">
        <v>13</v>
      </c>
      <c r="G25" s="709">
        <v>5.3</v>
      </c>
      <c r="H25" s="709">
        <v>5.6</v>
      </c>
      <c r="I25" s="107">
        <f t="shared" si="0"/>
        <v>1.0566037735849056</v>
      </c>
      <c r="J25" s="751"/>
      <c r="K25" s="1093"/>
      <c r="L25" s="97"/>
      <c r="M25" s="1716"/>
      <c r="Q25" s="1720"/>
      <c r="R25" s="1719"/>
    </row>
    <row r="26" spans="1:24" ht="12.75" customHeight="1" x14ac:dyDescent="0.2">
      <c r="A26" s="309"/>
      <c r="B26" s="1085"/>
      <c r="C26" s="106" t="s">
        <v>203</v>
      </c>
      <c r="D26" s="688" t="s">
        <v>203</v>
      </c>
      <c r="E26" s="709">
        <v>3.4</v>
      </c>
      <c r="F26" s="709">
        <v>9.3000000000000007</v>
      </c>
      <c r="G26" s="709">
        <v>3.3</v>
      </c>
      <c r="H26" s="709">
        <v>3.5</v>
      </c>
      <c r="I26" s="107">
        <f t="shared" si="0"/>
        <v>1.0606060606060606</v>
      </c>
      <c r="J26" s="751"/>
      <c r="K26" s="1093"/>
      <c r="L26" s="97"/>
      <c r="M26" s="1716"/>
      <c r="Q26" s="1720"/>
      <c r="R26" s="1719"/>
    </row>
    <row r="27" spans="1:24" s="116" customFormat="1" ht="12.75" customHeight="1" x14ac:dyDescent="0.2">
      <c r="A27" s="311"/>
      <c r="B27" s="1087"/>
      <c r="C27" s="104" t="s">
        <v>72</v>
      </c>
      <c r="D27" s="753" t="s">
        <v>72</v>
      </c>
      <c r="E27" s="754">
        <v>6.6</v>
      </c>
      <c r="F27" s="754">
        <v>19.399999999999999</v>
      </c>
      <c r="G27" s="754">
        <v>6.1</v>
      </c>
      <c r="H27" s="754">
        <v>7.2</v>
      </c>
      <c r="I27" s="755">
        <f t="shared" si="0"/>
        <v>1.1803278688524592</v>
      </c>
      <c r="J27" s="752"/>
      <c r="K27" s="1095"/>
      <c r="L27" s="115"/>
      <c r="M27" s="1716"/>
      <c r="N27" s="1727"/>
      <c r="O27" s="1727"/>
      <c r="P27" s="1727"/>
      <c r="Q27" s="1726"/>
      <c r="R27" s="1719"/>
      <c r="S27" s="1727"/>
      <c r="T27" s="1727"/>
      <c r="U27" s="1727"/>
      <c r="V27" s="1727"/>
      <c r="W27" s="1727"/>
      <c r="X27" s="1727"/>
    </row>
    <row r="28" spans="1:24" s="118" customFormat="1" ht="12.75" customHeight="1" x14ac:dyDescent="0.2">
      <c r="A28" s="312"/>
      <c r="B28" s="1088"/>
      <c r="C28" s="345" t="s">
        <v>204</v>
      </c>
      <c r="D28" s="689" t="s">
        <v>204</v>
      </c>
      <c r="E28" s="710">
        <v>7.5</v>
      </c>
      <c r="F28" s="710">
        <v>15.9</v>
      </c>
      <c r="G28" s="710">
        <v>7.2</v>
      </c>
      <c r="H28" s="710">
        <v>7.9</v>
      </c>
      <c r="I28" s="756">
        <f t="shared" si="0"/>
        <v>1.0972222222222223</v>
      </c>
      <c r="J28" s="757"/>
      <c r="K28" s="1096"/>
      <c r="L28" s="117"/>
      <c r="M28" s="1716"/>
      <c r="N28" s="1728"/>
      <c r="O28" s="1728"/>
      <c r="P28" s="1728"/>
      <c r="Q28" s="1713"/>
      <c r="R28" s="1728"/>
      <c r="S28" s="1728"/>
      <c r="T28" s="1728"/>
      <c r="U28" s="1728"/>
      <c r="V28" s="1728"/>
      <c r="W28" s="1728"/>
      <c r="X28" s="1728"/>
    </row>
    <row r="29" spans="1:24" ht="12.75" customHeight="1" x14ac:dyDescent="0.2">
      <c r="A29" s="309"/>
      <c r="B29" s="1085"/>
      <c r="C29" s="106" t="s">
        <v>205</v>
      </c>
      <c r="D29" s="688" t="s">
        <v>205</v>
      </c>
      <c r="E29" s="709">
        <v>4.0999999999999996</v>
      </c>
      <c r="F29" s="709">
        <v>8.6999999999999993</v>
      </c>
      <c r="G29" s="709">
        <v>4.3</v>
      </c>
      <c r="H29" s="709">
        <v>3.8</v>
      </c>
      <c r="I29" s="107">
        <f t="shared" si="0"/>
        <v>0.88372093023255816</v>
      </c>
      <c r="J29" s="751"/>
      <c r="K29" s="1093"/>
      <c r="L29" s="97"/>
      <c r="M29" s="1716"/>
    </row>
    <row r="30" spans="1:24" ht="12.75" customHeight="1" x14ac:dyDescent="0.2">
      <c r="A30" s="309"/>
      <c r="B30" s="1085"/>
      <c r="C30" s="106" t="s">
        <v>206</v>
      </c>
      <c r="D30" s="688" t="s">
        <v>206</v>
      </c>
      <c r="E30" s="709">
        <v>5.3</v>
      </c>
      <c r="F30" s="709">
        <v>10</v>
      </c>
      <c r="G30" s="709">
        <v>5</v>
      </c>
      <c r="H30" s="709">
        <v>5.7</v>
      </c>
      <c r="I30" s="107">
        <f t="shared" si="0"/>
        <v>1.1400000000000001</v>
      </c>
      <c r="J30" s="751"/>
      <c r="K30" s="1093"/>
      <c r="L30" s="97"/>
      <c r="M30" s="1716"/>
    </row>
    <row r="31" spans="1:24" ht="12.75" customHeight="1" x14ac:dyDescent="0.2">
      <c r="A31" s="309"/>
      <c r="B31" s="1085"/>
      <c r="C31" s="106" t="s">
        <v>346</v>
      </c>
      <c r="D31" s="688" t="s">
        <v>365</v>
      </c>
      <c r="E31" s="709">
        <v>3.4</v>
      </c>
      <c r="F31" s="709">
        <v>10.6</v>
      </c>
      <c r="G31" s="709">
        <v>3.4</v>
      </c>
      <c r="H31" s="709">
        <v>3.5</v>
      </c>
      <c r="I31" s="107">
        <f t="shared" si="0"/>
        <v>1.0294117647058825</v>
      </c>
      <c r="J31" s="751"/>
      <c r="K31" s="1093"/>
      <c r="L31" s="97"/>
      <c r="M31" s="1716"/>
    </row>
    <row r="32" spans="1:24" ht="12.75" customHeight="1" x14ac:dyDescent="0.2">
      <c r="A32" s="309"/>
      <c r="B32" s="1085"/>
      <c r="C32" s="106" t="s">
        <v>333</v>
      </c>
      <c r="D32" s="688" t="s">
        <v>366</v>
      </c>
      <c r="E32" s="709">
        <v>6.3</v>
      </c>
      <c r="F32" s="709">
        <v>12</v>
      </c>
      <c r="G32" s="709">
        <v>7.5</v>
      </c>
      <c r="H32" s="709">
        <v>5.0999999999999996</v>
      </c>
      <c r="I32" s="107">
        <f t="shared" si="0"/>
        <v>0.67999999999999994</v>
      </c>
      <c r="J32" s="751"/>
      <c r="K32" s="1093"/>
      <c r="L32" s="97"/>
      <c r="M32" s="1716"/>
    </row>
    <row r="33" spans="1:24" ht="12.75" customHeight="1" x14ac:dyDescent="0.2">
      <c r="A33" s="309"/>
      <c r="B33" s="1085"/>
      <c r="C33" s="106" t="s">
        <v>238</v>
      </c>
      <c r="D33" s="688" t="s">
        <v>371</v>
      </c>
      <c r="E33" s="709">
        <v>6.5</v>
      </c>
      <c r="F33" s="709">
        <v>12.4</v>
      </c>
      <c r="G33" s="709">
        <v>7.2</v>
      </c>
      <c r="H33" s="709">
        <v>5.7</v>
      </c>
      <c r="I33" s="107">
        <f t="shared" si="0"/>
        <v>0.79166666666666663</v>
      </c>
      <c r="J33" s="751"/>
      <c r="K33" s="1093"/>
      <c r="L33" s="97"/>
      <c r="M33" s="1716"/>
    </row>
    <row r="34" spans="1:24" s="121" customFormat="1" ht="12.75" customHeight="1" x14ac:dyDescent="0.2">
      <c r="A34" s="343"/>
      <c r="B34" s="1085"/>
      <c r="C34" s="106" t="s">
        <v>207</v>
      </c>
      <c r="D34" s="688" t="s">
        <v>207</v>
      </c>
      <c r="E34" s="709">
        <v>3.3</v>
      </c>
      <c r="F34" s="709">
        <v>10.1</v>
      </c>
      <c r="G34" s="709">
        <v>3.1</v>
      </c>
      <c r="H34" s="709">
        <v>3.6</v>
      </c>
      <c r="I34" s="107">
        <f t="shared" si="0"/>
        <v>1.1612903225806452</v>
      </c>
      <c r="J34" s="751"/>
      <c r="K34" s="1097"/>
      <c r="L34" s="119"/>
      <c r="M34" s="1716"/>
      <c r="N34" s="1729"/>
      <c r="O34" s="1729"/>
      <c r="P34" s="1729"/>
      <c r="Q34" s="1729"/>
      <c r="R34" s="1729"/>
      <c r="S34" s="1729"/>
      <c r="T34" s="1729"/>
      <c r="U34" s="1729"/>
      <c r="V34" s="1729"/>
      <c r="W34" s="1729"/>
      <c r="X34" s="1729"/>
    </row>
    <row r="35" spans="1:24" ht="12.75" customHeight="1" x14ac:dyDescent="0.2">
      <c r="A35" s="309"/>
      <c r="B35" s="1085"/>
      <c r="C35" s="106" t="s">
        <v>345</v>
      </c>
      <c r="D35" s="688" t="s">
        <v>364</v>
      </c>
      <c r="E35" s="709">
        <v>3.8</v>
      </c>
      <c r="F35" s="709">
        <v>11.6</v>
      </c>
      <c r="G35" s="709">
        <v>4</v>
      </c>
      <c r="H35" s="709">
        <v>3.6</v>
      </c>
      <c r="I35" s="107">
        <f t="shared" si="0"/>
        <v>0.9</v>
      </c>
      <c r="J35" s="751"/>
      <c r="K35" s="1093"/>
      <c r="L35" s="97"/>
      <c r="M35" s="1716"/>
    </row>
    <row r="36" spans="1:24" s="112" customFormat="1" ht="12.75" customHeight="1" x14ac:dyDescent="0.2">
      <c r="A36" s="342"/>
      <c r="B36" s="1085"/>
      <c r="C36" s="106" t="s">
        <v>367</v>
      </c>
      <c r="D36" s="688" t="s">
        <v>367</v>
      </c>
      <c r="E36" s="709">
        <v>3.9</v>
      </c>
      <c r="F36" s="709" t="s">
        <v>587</v>
      </c>
      <c r="G36" s="709">
        <v>4.3</v>
      </c>
      <c r="H36" s="709">
        <v>3.3</v>
      </c>
      <c r="I36" s="107">
        <f t="shared" si="0"/>
        <v>0.76744186046511631</v>
      </c>
      <c r="J36" s="752"/>
      <c r="K36" s="342"/>
      <c r="L36" s="111"/>
      <c r="M36" s="1716"/>
      <c r="N36" s="1725"/>
      <c r="O36" s="1725"/>
      <c r="P36" s="1725"/>
      <c r="Q36" s="1725"/>
      <c r="R36" s="1725"/>
      <c r="S36" s="1725"/>
      <c r="T36" s="1725"/>
      <c r="U36" s="1725"/>
      <c r="V36" s="1725"/>
      <c r="W36" s="1725"/>
      <c r="X36" s="1725"/>
    </row>
    <row r="37" spans="1:24" ht="12.75" customHeight="1" x14ac:dyDescent="0.2">
      <c r="A37" s="309"/>
      <c r="B37" s="1085"/>
      <c r="C37" s="106" t="s">
        <v>209</v>
      </c>
      <c r="D37" s="688" t="s">
        <v>209</v>
      </c>
      <c r="E37" s="709">
        <v>7.4</v>
      </c>
      <c r="F37" s="709">
        <v>20.100000000000001</v>
      </c>
      <c r="G37" s="709">
        <v>7.7</v>
      </c>
      <c r="H37" s="709">
        <v>7.1</v>
      </c>
      <c r="I37" s="107">
        <f t="shared" si="0"/>
        <v>0.92207792207792205</v>
      </c>
      <c r="J37" s="751"/>
      <c r="K37" s="1093"/>
      <c r="L37" s="97"/>
      <c r="M37" s="1716"/>
    </row>
    <row r="38" spans="1:24" s="118" customFormat="1" ht="12.75" customHeight="1" x14ac:dyDescent="0.2">
      <c r="A38" s="312"/>
      <c r="B38" s="1089"/>
      <c r="C38" s="345" t="s">
        <v>210</v>
      </c>
      <c r="D38" s="689" t="s">
        <v>372</v>
      </c>
      <c r="E38" s="710">
        <v>6.3</v>
      </c>
      <c r="F38" s="710">
        <v>14.5</v>
      </c>
      <c r="G38" s="710">
        <v>6.1</v>
      </c>
      <c r="H38" s="710">
        <v>6.6</v>
      </c>
      <c r="I38" s="756">
        <f t="shared" si="0"/>
        <v>1.0819672131147542</v>
      </c>
      <c r="J38" s="757"/>
      <c r="K38" s="1096"/>
      <c r="L38" s="117"/>
      <c r="M38" s="1716"/>
      <c r="N38" s="1728"/>
      <c r="O38" s="1728"/>
      <c r="P38" s="1728"/>
      <c r="Q38" s="1728"/>
      <c r="R38" s="1728"/>
      <c r="S38" s="1728"/>
      <c r="T38" s="1728"/>
      <c r="U38" s="1728"/>
      <c r="V38" s="1728"/>
      <c r="W38" s="1728"/>
      <c r="X38" s="1728"/>
    </row>
    <row r="39" spans="1:24" ht="23.25" customHeight="1" x14ac:dyDescent="0.2">
      <c r="A39" s="309"/>
      <c r="B39" s="1085"/>
      <c r="C39" s="106" t="s">
        <v>386</v>
      </c>
      <c r="D39" s="690" t="s">
        <v>386</v>
      </c>
      <c r="E39" s="709">
        <v>3.5</v>
      </c>
      <c r="F39" s="709">
        <v>8</v>
      </c>
      <c r="G39" s="709">
        <v>3.6</v>
      </c>
      <c r="H39" s="709">
        <v>3.4</v>
      </c>
      <c r="I39" s="107">
        <f t="shared" si="0"/>
        <v>0.94444444444444442</v>
      </c>
      <c r="J39" s="751"/>
      <c r="K39" s="1093"/>
      <c r="L39" s="97"/>
      <c r="M39" s="1716"/>
    </row>
    <row r="40" spans="1:24" s="127" customFormat="1" ht="12" customHeight="1" x14ac:dyDescent="0.2">
      <c r="A40" s="344"/>
      <c r="B40" s="1085"/>
      <c r="C40" s="122"/>
      <c r="D40" s="123"/>
      <c r="E40" s="124"/>
      <c r="F40" s="124"/>
      <c r="G40" s="125"/>
      <c r="H40" s="125"/>
      <c r="I40" s="125"/>
      <c r="J40" s="125"/>
      <c r="K40" s="1098"/>
      <c r="L40" s="126"/>
      <c r="M40" s="1712"/>
      <c r="N40" s="1730"/>
      <c r="O40" s="1730"/>
      <c r="P40" s="1730"/>
      <c r="Q40" s="1730"/>
      <c r="R40" s="1730"/>
      <c r="S40" s="1730"/>
      <c r="T40" s="1730"/>
      <c r="U40" s="1730"/>
      <c r="V40" s="1730"/>
      <c r="W40" s="1730"/>
      <c r="X40" s="1730"/>
    </row>
    <row r="41" spans="1:24" ht="17.25" customHeight="1" x14ac:dyDescent="0.2">
      <c r="A41" s="309"/>
      <c r="B41" s="1085"/>
      <c r="C41" s="768"/>
      <c r="D41" s="768"/>
      <c r="E41" s="769"/>
      <c r="F41" s="1629"/>
      <c r="G41" s="1629"/>
      <c r="H41" s="1629"/>
      <c r="I41" s="1629"/>
      <c r="J41" s="1629"/>
      <c r="K41" s="741"/>
      <c r="L41" s="95"/>
    </row>
    <row r="42" spans="1:24" ht="17.25" customHeight="1" x14ac:dyDescent="0.2">
      <c r="A42" s="309"/>
      <c r="B42" s="1085"/>
      <c r="C42" s="768"/>
      <c r="D42" s="1632" t="s">
        <v>608</v>
      </c>
      <c r="E42" s="1632"/>
      <c r="F42" s="1632"/>
      <c r="G42" s="770"/>
      <c r="H42" s="770"/>
      <c r="I42" s="1629"/>
      <c r="J42" s="1629"/>
      <c r="K42" s="741"/>
      <c r="L42" s="95"/>
      <c r="N42" s="1733"/>
      <c r="O42" s="1733"/>
      <c r="P42" s="1733"/>
      <c r="Q42" s="1733"/>
      <c r="R42" s="1733"/>
      <c r="T42" s="1722"/>
    </row>
    <row r="43" spans="1:24" ht="17.25" customHeight="1" x14ac:dyDescent="0.2">
      <c r="A43" s="309"/>
      <c r="B43" s="1085"/>
      <c r="C43" s="768"/>
      <c r="D43" s="1632"/>
      <c r="E43" s="1632"/>
      <c r="F43" s="1632"/>
      <c r="G43" s="770"/>
      <c r="H43" s="770"/>
      <c r="I43" s="1629"/>
      <c r="J43" s="1629"/>
      <c r="K43" s="741"/>
      <c r="L43" s="95"/>
      <c r="N43" s="1733"/>
      <c r="O43" s="1733"/>
      <c r="P43" s="1733"/>
      <c r="Q43" s="1733"/>
      <c r="R43" s="1733"/>
    </row>
    <row r="44" spans="1:24" ht="17.25" customHeight="1" x14ac:dyDescent="0.2">
      <c r="A44" s="309"/>
      <c r="B44" s="1085"/>
      <c r="C44" s="768"/>
      <c r="D44" s="1628" t="s">
        <v>588</v>
      </c>
      <c r="E44" s="1628"/>
      <c r="F44" s="1628"/>
      <c r="G44" s="770"/>
      <c r="H44" s="770"/>
      <c r="I44" s="1629"/>
      <c r="J44" s="1629"/>
      <c r="K44" s="741"/>
      <c r="L44" s="95"/>
      <c r="N44" s="1733"/>
      <c r="O44" s="1733"/>
      <c r="P44" s="1733"/>
      <c r="Q44" s="1733"/>
      <c r="R44" s="1733"/>
    </row>
    <row r="45" spans="1:24" ht="17.25" customHeight="1" x14ac:dyDescent="0.2">
      <c r="A45" s="309"/>
      <c r="B45" s="1085"/>
      <c r="C45" s="768"/>
      <c r="D45" s="1628"/>
      <c r="E45" s="1628"/>
      <c r="F45" s="1628"/>
      <c r="G45" s="770"/>
      <c r="H45" s="770"/>
      <c r="I45" s="1629"/>
      <c r="J45" s="1629"/>
      <c r="K45" s="741"/>
      <c r="L45" s="95"/>
    </row>
    <row r="46" spans="1:24" ht="17.25" customHeight="1" x14ac:dyDescent="0.2">
      <c r="A46" s="309"/>
      <c r="B46" s="1085"/>
      <c r="C46" s="768"/>
      <c r="D46" s="1628"/>
      <c r="E46" s="1628"/>
      <c r="F46" s="1628"/>
      <c r="G46" s="770"/>
      <c r="H46" s="770"/>
      <c r="I46" s="1629"/>
      <c r="J46" s="1629"/>
      <c r="K46" s="741"/>
      <c r="L46" s="95"/>
      <c r="N46" s="1733"/>
      <c r="O46" s="1733"/>
      <c r="P46" s="1733"/>
      <c r="Q46" s="1733"/>
      <c r="R46" s="1733"/>
      <c r="T46" s="1722"/>
    </row>
    <row r="47" spans="1:24" ht="17.25" customHeight="1" x14ac:dyDescent="0.2">
      <c r="A47" s="309"/>
      <c r="B47" s="1085"/>
      <c r="C47" s="768"/>
      <c r="D47" s="1628" t="s">
        <v>589</v>
      </c>
      <c r="E47" s="1628"/>
      <c r="F47" s="1628"/>
      <c r="G47" s="770"/>
      <c r="H47" s="770"/>
      <c r="I47" s="1629"/>
      <c r="J47" s="1629"/>
      <c r="K47" s="741"/>
      <c r="L47" s="95"/>
      <c r="N47" s="1733"/>
      <c r="O47" s="1733"/>
      <c r="P47" s="1733"/>
      <c r="Q47" s="1733"/>
      <c r="R47" s="1733"/>
    </row>
    <row r="48" spans="1:24" ht="17.25" customHeight="1" x14ac:dyDescent="0.2">
      <c r="A48" s="309"/>
      <c r="B48" s="1085"/>
      <c r="C48" s="768"/>
      <c r="D48" s="1628"/>
      <c r="E48" s="1628"/>
      <c r="F48" s="1628"/>
      <c r="G48" s="770"/>
      <c r="H48" s="770"/>
      <c r="I48" s="1629"/>
      <c r="J48" s="1629"/>
      <c r="K48" s="741"/>
      <c r="L48" s="95"/>
      <c r="N48" s="1733"/>
      <c r="O48" s="1733"/>
      <c r="P48" s="1733"/>
      <c r="Q48" s="1733"/>
      <c r="R48" s="1733"/>
    </row>
    <row r="49" spans="1:24" ht="17.25" customHeight="1" x14ac:dyDescent="0.2">
      <c r="A49" s="309"/>
      <c r="B49" s="1085"/>
      <c r="C49" s="768"/>
      <c r="D49" s="1628"/>
      <c r="E49" s="1628"/>
      <c r="F49" s="1628"/>
      <c r="G49" s="770"/>
      <c r="H49" s="770"/>
      <c r="I49" s="1629"/>
      <c r="J49" s="1629"/>
      <c r="K49" s="741"/>
      <c r="L49" s="95"/>
      <c r="N49" s="1733"/>
      <c r="O49" s="1733"/>
      <c r="P49" s="1733"/>
      <c r="Q49" s="1733"/>
      <c r="R49" s="1733"/>
      <c r="T49" s="1735"/>
      <c r="U49" s="1733"/>
      <c r="V49" s="1733"/>
      <c r="W49" s="1733"/>
      <c r="X49" s="1733"/>
    </row>
    <row r="50" spans="1:24" ht="17.25" customHeight="1" x14ac:dyDescent="0.2">
      <c r="A50" s="309"/>
      <c r="B50" s="1085"/>
      <c r="C50" s="768"/>
      <c r="D50" s="1628" t="s">
        <v>590</v>
      </c>
      <c r="E50" s="1628"/>
      <c r="F50" s="1628"/>
      <c r="G50" s="770"/>
      <c r="H50" s="770"/>
      <c r="I50" s="1629"/>
      <c r="J50" s="1629"/>
      <c r="K50" s="741"/>
      <c r="L50" s="95"/>
      <c r="N50" s="1733"/>
      <c r="O50" s="1733"/>
      <c r="P50" s="1733"/>
      <c r="Q50" s="1733"/>
      <c r="R50" s="1733"/>
      <c r="T50" s="1733"/>
      <c r="U50" s="1733"/>
      <c r="V50" s="1733"/>
      <c r="W50" s="1733"/>
      <c r="X50" s="1733"/>
    </row>
    <row r="51" spans="1:24" ht="17.25" customHeight="1" x14ac:dyDescent="0.2">
      <c r="A51" s="309"/>
      <c r="B51" s="1085"/>
      <c r="C51" s="768"/>
      <c r="D51" s="1628"/>
      <c r="E51" s="1628"/>
      <c r="F51" s="1628"/>
      <c r="G51" s="770"/>
      <c r="H51" s="770"/>
      <c r="I51" s="1629"/>
      <c r="J51" s="1629"/>
      <c r="K51" s="741"/>
      <c r="L51" s="95"/>
      <c r="N51" s="1733"/>
      <c r="O51" s="1733"/>
      <c r="P51" s="1733"/>
      <c r="Q51" s="1733"/>
      <c r="R51" s="1733"/>
      <c r="T51" s="1733"/>
      <c r="U51" s="1733"/>
      <c r="V51" s="1733"/>
      <c r="W51" s="1733"/>
      <c r="X51" s="1733"/>
    </row>
    <row r="52" spans="1:24" ht="17.25" customHeight="1" x14ac:dyDescent="0.2">
      <c r="A52" s="309"/>
      <c r="B52" s="1085"/>
      <c r="C52" s="768"/>
      <c r="D52" s="1628"/>
      <c r="E52" s="1628"/>
      <c r="F52" s="1628"/>
      <c r="G52" s="770"/>
      <c r="H52" s="770"/>
      <c r="I52" s="1629"/>
      <c r="J52" s="1629"/>
      <c r="K52" s="741"/>
      <c r="L52" s="95"/>
    </row>
    <row r="53" spans="1:24" s="121" customFormat="1" ht="17.25" customHeight="1" x14ac:dyDescent="0.2">
      <c r="A53" s="343"/>
      <c r="B53" s="1085"/>
      <c r="C53" s="768"/>
      <c r="D53" s="1632" t="s">
        <v>518</v>
      </c>
      <c r="E53" s="1632"/>
      <c r="F53" s="1632"/>
      <c r="G53" s="770"/>
      <c r="H53" s="770"/>
      <c r="I53" s="1629"/>
      <c r="J53" s="1629"/>
      <c r="K53" s="1099"/>
      <c r="L53" s="120"/>
      <c r="M53" s="1731"/>
      <c r="N53" s="1734"/>
      <c r="O53" s="1734"/>
      <c r="P53" s="1734"/>
      <c r="Q53" s="1734"/>
      <c r="R53" s="1734"/>
      <c r="S53" s="1729"/>
      <c r="T53" s="1729"/>
      <c r="U53" s="1729"/>
      <c r="V53" s="1729"/>
      <c r="W53" s="1729"/>
      <c r="X53" s="1729"/>
    </row>
    <row r="54" spans="1:24" ht="17.25" customHeight="1" x14ac:dyDescent="0.2">
      <c r="A54" s="309"/>
      <c r="B54" s="1085"/>
      <c r="C54" s="768"/>
      <c r="D54" s="1632"/>
      <c r="E54" s="1632"/>
      <c r="F54" s="1632"/>
      <c r="G54" s="770"/>
      <c r="H54" s="770"/>
      <c r="I54" s="1629"/>
      <c r="J54" s="1629"/>
      <c r="K54" s="741"/>
      <c r="L54" s="95"/>
      <c r="N54" s="1734"/>
      <c r="O54" s="1734"/>
      <c r="P54" s="1734"/>
      <c r="Q54" s="1734"/>
      <c r="R54" s="1734"/>
    </row>
    <row r="55" spans="1:24" ht="17.25" customHeight="1" x14ac:dyDescent="0.2">
      <c r="A55" s="309"/>
      <c r="B55" s="1085"/>
      <c r="C55" s="768"/>
      <c r="D55" s="1632"/>
      <c r="E55" s="1632"/>
      <c r="F55" s="1632"/>
      <c r="G55" s="770"/>
      <c r="H55" s="770"/>
      <c r="I55" s="1629"/>
      <c r="J55" s="1629"/>
      <c r="K55" s="741"/>
      <c r="L55" s="95"/>
      <c r="N55" s="1734"/>
      <c r="O55" s="1734"/>
      <c r="P55" s="1734"/>
      <c r="Q55" s="1734"/>
      <c r="R55" s="1734"/>
    </row>
    <row r="56" spans="1:24" ht="5.25" customHeight="1" x14ac:dyDescent="0.2">
      <c r="A56" s="309"/>
      <c r="B56" s="1085"/>
      <c r="C56" s="768"/>
      <c r="D56" s="770"/>
      <c r="E56" s="770"/>
      <c r="F56" s="770"/>
      <c r="G56" s="770"/>
      <c r="H56" s="770"/>
      <c r="I56" s="1629"/>
      <c r="J56" s="1629"/>
      <c r="K56" s="741"/>
      <c r="L56" s="95"/>
    </row>
    <row r="57" spans="1:24" ht="18.75" customHeight="1" x14ac:dyDescent="0.2">
      <c r="A57" s="309"/>
      <c r="B57" s="1085"/>
      <c r="C57" s="768"/>
      <c r="D57" s="768"/>
      <c r="E57" s="769"/>
      <c r="F57" s="1629"/>
      <c r="G57" s="1629"/>
      <c r="H57" s="1629"/>
      <c r="I57" s="1629"/>
      <c r="J57" s="1629"/>
      <c r="K57" s="741"/>
      <c r="L57" s="95"/>
      <c r="N57" s="1732"/>
    </row>
    <row r="58" spans="1:24" ht="32.25" customHeight="1" x14ac:dyDescent="0.2">
      <c r="A58" s="309"/>
      <c r="B58" s="1085"/>
      <c r="C58" s="1626" t="s">
        <v>524</v>
      </c>
      <c r="D58" s="1626"/>
      <c r="E58" s="1626"/>
      <c r="F58" s="1626"/>
      <c r="G58" s="1626"/>
      <c r="H58" s="1626"/>
      <c r="I58" s="1626"/>
      <c r="J58" s="1626"/>
      <c r="K58" s="1054"/>
      <c r="L58" s="95"/>
    </row>
    <row r="59" spans="1:24" ht="11.25" customHeight="1" x14ac:dyDescent="0.2">
      <c r="A59" s="309"/>
      <c r="B59" s="1085"/>
      <c r="C59" s="1630" t="s">
        <v>591</v>
      </c>
      <c r="D59" s="1631"/>
      <c r="E59" s="1631"/>
      <c r="F59" s="1631"/>
      <c r="G59" s="1631"/>
      <c r="H59" s="1631"/>
      <c r="I59" s="1631"/>
      <c r="J59" s="1631"/>
      <c r="K59" s="1631"/>
      <c r="L59" s="95"/>
    </row>
    <row r="60" spans="1:24" ht="13.5" customHeight="1" x14ac:dyDescent="0.2">
      <c r="A60" s="309"/>
      <c r="B60" s="1102">
        <v>22</v>
      </c>
      <c r="C60" s="1627">
        <v>43739</v>
      </c>
      <c r="D60" s="1627"/>
      <c r="E60" s="1101"/>
      <c r="F60" s="128"/>
      <c r="G60" s="129"/>
      <c r="H60" s="129"/>
      <c r="J60" s="1100"/>
      <c r="L60" s="95"/>
    </row>
    <row r="62" spans="1:24" ht="15" x14ac:dyDescent="0.2">
      <c r="E62" s="942"/>
    </row>
  </sheetData>
  <mergeCells count="29">
    <mergeCell ref="D47:F49"/>
    <mergeCell ref="D44:F46"/>
    <mergeCell ref="C4:J4"/>
    <mergeCell ref="C7:D7"/>
    <mergeCell ref="F41:H41"/>
    <mergeCell ref="I41:J41"/>
    <mergeCell ref="I42:J42"/>
    <mergeCell ref="D42:F43"/>
    <mergeCell ref="I57:J57"/>
    <mergeCell ref="D53:F55"/>
    <mergeCell ref="I52:J52"/>
    <mergeCell ref="I53:J53"/>
    <mergeCell ref="I54:J54"/>
    <mergeCell ref="C60:D60"/>
    <mergeCell ref="D50:F52"/>
    <mergeCell ref="I43:J43"/>
    <mergeCell ref="I44:J44"/>
    <mergeCell ref="I45:J45"/>
    <mergeCell ref="I46:J46"/>
    <mergeCell ref="I47:J47"/>
    <mergeCell ref="I48:J48"/>
    <mergeCell ref="I49:J49"/>
    <mergeCell ref="I50:J50"/>
    <mergeCell ref="I51:J51"/>
    <mergeCell ref="C58:J58"/>
    <mergeCell ref="C59:K59"/>
    <mergeCell ref="I55:J55"/>
    <mergeCell ref="I56:J56"/>
    <mergeCell ref="F57:H57"/>
  </mergeCells>
  <conditionalFormatting sqref="F9:F39">
    <cfRule type="top10" dxfId="5" priority="6" bottom="1" rank="1"/>
    <cfRule type="top10" dxfId="4" priority="7" rank="1"/>
  </conditionalFormatting>
  <conditionalFormatting sqref="E9:E38">
    <cfRule type="top10" dxfId="3" priority="4" bottom="1" rank="3"/>
    <cfRule type="top10" dxfId="2" priority="5" rank="2"/>
  </conditionalFormatting>
  <conditionalFormatting sqref="I9:I11 I13:I26">
    <cfRule type="top10" dxfId="1" priority="3"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indexed="55"/>
    <pageSetUpPr fitToPage="1"/>
  </sheetPr>
  <dimension ref="A1:AG71"/>
  <sheetViews>
    <sheetView workbookViewId="0"/>
  </sheetViews>
  <sheetFormatPr defaultRowHeight="12.75" x14ac:dyDescent="0.2"/>
  <cols>
    <col min="1" max="1" width="1" customWidth="1"/>
    <col min="2" max="2" width="2.5703125" style="1"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98"/>
      <c r="C1" s="198"/>
      <c r="D1" s="1642" t="s">
        <v>308</v>
      </c>
      <c r="E1" s="1642"/>
      <c r="F1" s="1642"/>
      <c r="G1" s="1642"/>
      <c r="H1" s="1642"/>
      <c r="I1" s="199"/>
      <c r="J1" s="199"/>
      <c r="K1" s="199"/>
      <c r="L1" s="199"/>
      <c r="M1" s="199"/>
      <c r="N1" s="199"/>
      <c r="O1" s="199"/>
      <c r="P1" s="199"/>
      <c r="Q1" s="199"/>
      <c r="R1" s="199"/>
      <c r="S1" s="199"/>
      <c r="T1" s="199"/>
      <c r="U1" s="199"/>
      <c r="V1" s="199"/>
      <c r="W1" s="199"/>
      <c r="X1" s="235"/>
      <c r="Y1" s="1105"/>
      <c r="Z1" s="1105"/>
      <c r="AA1" s="1105"/>
      <c r="AB1" s="1105"/>
      <c r="AC1" s="1105"/>
      <c r="AD1" s="1105"/>
      <c r="AE1" s="1105"/>
      <c r="AF1" s="1105"/>
      <c r="AG1" s="2"/>
    </row>
    <row r="2" spans="1:33" ht="6" customHeight="1" x14ac:dyDescent="0.2">
      <c r="A2" s="4"/>
      <c r="B2" s="1473"/>
      <c r="C2" s="1473"/>
      <c r="D2" s="1473"/>
      <c r="E2" s="16"/>
      <c r="F2" s="16"/>
      <c r="G2" s="16"/>
      <c r="H2" s="16"/>
      <c r="I2" s="16"/>
      <c r="J2" s="197"/>
      <c r="K2" s="197"/>
      <c r="L2" s="197"/>
      <c r="M2" s="197"/>
      <c r="N2" s="197"/>
      <c r="O2" s="197"/>
      <c r="P2" s="197"/>
      <c r="Q2" s="197"/>
      <c r="R2" s="197"/>
      <c r="S2" s="197"/>
      <c r="T2" s="197"/>
      <c r="U2" s="197"/>
      <c r="V2" s="197"/>
      <c r="W2" s="197"/>
      <c r="X2" s="197"/>
      <c r="Y2" s="197"/>
      <c r="Z2" s="4"/>
      <c r="AA2" s="4"/>
      <c r="AB2" s="4"/>
      <c r="AC2" s="4"/>
      <c r="AD2" s="4"/>
      <c r="AE2" s="4"/>
      <c r="AF2" s="478"/>
      <c r="AG2" s="2"/>
    </row>
    <row r="3" spans="1:33" ht="12"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200"/>
      <c r="AG3" s="2"/>
    </row>
    <row r="4" spans="1:33" s="7" customFormat="1" ht="13.5" customHeight="1" x14ac:dyDescent="0.2">
      <c r="A4" s="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200"/>
      <c r="AG4" s="6"/>
    </row>
    <row r="5" spans="1:33" ht="3.75" customHeight="1" x14ac:dyDescent="0.2">
      <c r="A5" s="4"/>
      <c r="B5" s="4"/>
      <c r="C5" s="8"/>
      <c r="D5" s="8"/>
      <c r="E5" s="8"/>
      <c r="F5" s="1639"/>
      <c r="G5" s="1639"/>
      <c r="H5" s="1639"/>
      <c r="I5" s="1639"/>
      <c r="J5" s="1639"/>
      <c r="K5" s="1639"/>
      <c r="L5" s="1639"/>
      <c r="M5" s="8"/>
      <c r="N5" s="8"/>
      <c r="O5" s="8"/>
      <c r="P5" s="8"/>
      <c r="Q5" s="8"/>
      <c r="R5" s="3"/>
      <c r="S5" s="3"/>
      <c r="T5" s="3"/>
      <c r="U5" s="61"/>
      <c r="V5" s="3"/>
      <c r="W5" s="3"/>
      <c r="X5" s="3"/>
      <c r="Y5" s="3"/>
      <c r="Z5" s="3"/>
      <c r="AA5" s="3"/>
      <c r="AB5" s="3"/>
      <c r="AC5" s="3"/>
      <c r="AD5" s="3"/>
      <c r="AE5" s="3"/>
      <c r="AF5" s="200"/>
      <c r="AG5" s="2"/>
    </row>
    <row r="6" spans="1:33" ht="9.75" customHeight="1" x14ac:dyDescent="0.2">
      <c r="A6" s="4"/>
      <c r="B6" s="4"/>
      <c r="C6" s="8"/>
      <c r="D6" s="8"/>
      <c r="E6" s="10"/>
      <c r="F6" s="1638"/>
      <c r="G6" s="1638"/>
      <c r="H6" s="1638"/>
      <c r="I6" s="1638"/>
      <c r="J6" s="1638"/>
      <c r="K6" s="1638"/>
      <c r="L6" s="1638"/>
      <c r="M6" s="1638"/>
      <c r="N6" s="1638"/>
      <c r="O6" s="1638"/>
      <c r="P6" s="1638"/>
      <c r="Q6" s="1638"/>
      <c r="R6" s="1638"/>
      <c r="S6" s="1638"/>
      <c r="T6" s="1638"/>
      <c r="U6" s="1638"/>
      <c r="V6" s="1638"/>
      <c r="W6" s="10"/>
      <c r="X6" s="1638"/>
      <c r="Y6" s="1638"/>
      <c r="Z6" s="1638"/>
      <c r="AA6" s="1638"/>
      <c r="AB6" s="1638"/>
      <c r="AC6" s="1638"/>
      <c r="AD6" s="1638"/>
      <c r="AE6" s="10"/>
      <c r="AF6" s="200"/>
      <c r="AG6" s="2"/>
    </row>
    <row r="7" spans="1:33" ht="12.75" customHeight="1" x14ac:dyDescent="0.2">
      <c r="A7" s="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479"/>
      <c r="AG7" s="2"/>
    </row>
    <row r="8" spans="1:33" s="62" customFormat="1" ht="15" customHeight="1" x14ac:dyDescent="0.2">
      <c r="A8" s="79"/>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1103"/>
      <c r="AG8" s="58"/>
    </row>
    <row r="9" spans="1:33" ht="12" customHeight="1" x14ac:dyDescent="0.2">
      <c r="A9" s="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479"/>
      <c r="AG9" s="2"/>
    </row>
    <row r="10" spans="1:33" ht="12" customHeight="1" x14ac:dyDescent="0.2">
      <c r="A10" s="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479"/>
      <c r="AG10" s="2"/>
    </row>
    <row r="11" spans="1:33" ht="12" customHeight="1" x14ac:dyDescent="0.2">
      <c r="A11" s="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479"/>
      <c r="AG11" s="2"/>
    </row>
    <row r="12" spans="1:33" ht="12" customHeight="1" x14ac:dyDescent="0.2">
      <c r="A12" s="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479"/>
      <c r="AG12" s="2"/>
    </row>
    <row r="13" spans="1:33" ht="12" customHeight="1" x14ac:dyDescent="0.2">
      <c r="A13" s="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479"/>
      <c r="AG13" s="2"/>
    </row>
    <row r="14" spans="1:33" ht="12" customHeight="1" x14ac:dyDescent="0.2">
      <c r="A14" s="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479"/>
      <c r="AG14" s="2"/>
    </row>
    <row r="15" spans="1:33" ht="12" customHeight="1" x14ac:dyDescent="0.2">
      <c r="A15" s="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479"/>
      <c r="AG15" s="2"/>
    </row>
    <row r="16" spans="1:33" ht="12" customHeight="1" x14ac:dyDescent="0.2">
      <c r="A16" s="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479"/>
      <c r="AG16" s="2"/>
    </row>
    <row r="17" spans="1:33" ht="12" customHeight="1" x14ac:dyDescent="0.2">
      <c r="A17" s="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479"/>
      <c r="AG17" s="2"/>
    </row>
    <row r="18" spans="1:33" ht="12" customHeight="1" x14ac:dyDescent="0.2">
      <c r="A18" s="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479"/>
      <c r="AG18" s="2"/>
    </row>
    <row r="19" spans="1:33" ht="12" customHeight="1" x14ac:dyDescent="0.2">
      <c r="A19" s="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479"/>
      <c r="AG19" s="2"/>
    </row>
    <row r="20" spans="1:33" ht="12" customHeight="1" x14ac:dyDescent="0.2">
      <c r="A20" s="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479"/>
      <c r="AG20" s="2"/>
    </row>
    <row r="21" spans="1:33" ht="12" customHeight="1" x14ac:dyDescent="0.2">
      <c r="A21" s="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479"/>
      <c r="AG21" s="2"/>
    </row>
    <row r="22" spans="1:33" ht="12" customHeight="1" x14ac:dyDescent="0.2">
      <c r="A22" s="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479"/>
      <c r="AG22" s="2"/>
    </row>
    <row r="23" spans="1:33" ht="12" customHeight="1" x14ac:dyDescent="0.2">
      <c r="A23" s="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479"/>
      <c r="AG23" s="2"/>
    </row>
    <row r="24" spans="1:33" ht="12" customHeight="1" x14ac:dyDescent="0.2">
      <c r="A24" s="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479"/>
      <c r="AG24" s="2"/>
    </row>
    <row r="25" spans="1:33" ht="12" customHeight="1" x14ac:dyDescent="0.2">
      <c r="A25" s="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479"/>
      <c r="AG25" s="2"/>
    </row>
    <row r="26" spans="1:33" ht="12" customHeight="1" x14ac:dyDescent="0.2">
      <c r="A26" s="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479"/>
      <c r="AG26" s="2"/>
    </row>
    <row r="27" spans="1:33" ht="12" customHeight="1" x14ac:dyDescent="0.2">
      <c r="A27" s="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479"/>
      <c r="AG27" s="2"/>
    </row>
    <row r="28" spans="1:33" ht="12" customHeight="1" x14ac:dyDescent="0.2">
      <c r="A28" s="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479"/>
      <c r="AG28" s="2"/>
    </row>
    <row r="29" spans="1:33" ht="6" customHeight="1" x14ac:dyDescent="0.2">
      <c r="A29" s="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479"/>
      <c r="AG29" s="2"/>
    </row>
    <row r="30" spans="1:33" ht="6" customHeight="1" x14ac:dyDescent="0.2">
      <c r="A30" s="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479"/>
      <c r="AG30" s="2"/>
    </row>
    <row r="31" spans="1:33" ht="9" customHeight="1" x14ac:dyDescent="0.2">
      <c r="A31" s="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479"/>
      <c r="AG31" s="2"/>
    </row>
    <row r="32" spans="1:33" ht="12.75" customHeight="1" x14ac:dyDescent="0.2">
      <c r="A32" s="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479"/>
      <c r="AG32" s="2"/>
    </row>
    <row r="33" spans="1:33" ht="12.75" customHeight="1" x14ac:dyDescent="0.2">
      <c r="A33" s="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479"/>
      <c r="AG33" s="2"/>
    </row>
    <row r="34" spans="1:33" ht="15.75" customHeight="1" x14ac:dyDescent="0.2">
      <c r="A34" s="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479"/>
      <c r="AG34" s="2"/>
    </row>
    <row r="35" spans="1:33" ht="20.25" customHeight="1" x14ac:dyDescent="0.2">
      <c r="A35" s="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479"/>
      <c r="AG35" s="2"/>
    </row>
    <row r="36" spans="1:33" ht="15.75" customHeight="1" x14ac:dyDescent="0.2">
      <c r="A36" s="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479"/>
      <c r="AG36" s="2"/>
    </row>
    <row r="37" spans="1:33" ht="12.75" customHeight="1" x14ac:dyDescent="0.2">
      <c r="A37" s="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479"/>
      <c r="AG37" s="2"/>
    </row>
    <row r="38" spans="1:33" ht="12" customHeight="1" x14ac:dyDescent="0.2">
      <c r="A38" s="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479"/>
      <c r="AG38" s="2"/>
    </row>
    <row r="39" spans="1:33" ht="12.75" customHeight="1" x14ac:dyDescent="0.2">
      <c r="A39" s="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479"/>
      <c r="AG39" s="2"/>
    </row>
    <row r="40" spans="1:33" ht="12.75" customHeight="1" x14ac:dyDescent="0.2">
      <c r="A40" s="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479"/>
      <c r="AG40" s="2"/>
    </row>
    <row r="41" spans="1:33" ht="10.5" customHeight="1" x14ac:dyDescent="0.2">
      <c r="A41" s="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479"/>
      <c r="AG41" s="2"/>
    </row>
    <row r="42" spans="1:33" ht="19.5" customHeight="1" x14ac:dyDescent="0.2">
      <c r="A42" s="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479"/>
      <c r="AG42" s="2"/>
    </row>
    <row r="43" spans="1:33" ht="9" customHeight="1" x14ac:dyDescent="0.2">
      <c r="A43" s="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479"/>
      <c r="AG43" s="2"/>
    </row>
    <row r="44" spans="1:33" ht="3.75" customHeight="1" x14ac:dyDescent="0.2">
      <c r="A44" s="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479"/>
      <c r="AG44" s="2"/>
    </row>
    <row r="45" spans="1:33" ht="11.25" customHeight="1" x14ac:dyDescent="0.2">
      <c r="A45" s="4"/>
      <c r="B45" s="4"/>
      <c r="C45" s="8"/>
      <c r="D45" s="8"/>
      <c r="E45" s="10"/>
      <c r="F45" s="1638"/>
      <c r="G45" s="1638"/>
      <c r="H45" s="1638"/>
      <c r="I45" s="1638"/>
      <c r="J45" s="1638"/>
      <c r="K45" s="1638"/>
      <c r="L45" s="1638"/>
      <c r="M45" s="1638"/>
      <c r="N45" s="1638"/>
      <c r="O45" s="1638"/>
      <c r="P45" s="1638"/>
      <c r="Q45" s="1638"/>
      <c r="R45" s="1638"/>
      <c r="S45" s="1638"/>
      <c r="T45" s="1638"/>
      <c r="U45" s="1638"/>
      <c r="V45" s="1638"/>
      <c r="W45" s="10"/>
      <c r="X45" s="1638"/>
      <c r="Y45" s="1638"/>
      <c r="Z45" s="1638"/>
      <c r="AA45" s="1638"/>
      <c r="AB45" s="1638"/>
      <c r="AC45" s="1638"/>
      <c r="AD45" s="1638"/>
      <c r="AE45" s="10"/>
      <c r="AF45" s="200"/>
      <c r="AG45" s="2"/>
    </row>
    <row r="46" spans="1:33" ht="12.75" customHeight="1" x14ac:dyDescent="0.2">
      <c r="A46" s="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479"/>
      <c r="AG46" s="2"/>
    </row>
    <row r="47" spans="1:33" ht="6" customHeight="1" x14ac:dyDescent="0.2">
      <c r="A47" s="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479"/>
      <c r="AG47" s="2"/>
    </row>
    <row r="48" spans="1:33" s="50" customFormat="1" ht="12" customHeight="1" x14ac:dyDescent="0.2">
      <c r="A48" s="4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1104"/>
      <c r="AG48" s="47"/>
    </row>
    <row r="49" spans="1:33" ht="10.5" customHeight="1" x14ac:dyDescent="0.2">
      <c r="A49" s="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479"/>
      <c r="AG49" s="2"/>
    </row>
    <row r="50" spans="1:33" ht="12" customHeight="1" x14ac:dyDescent="0.2">
      <c r="A50" s="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479"/>
      <c r="AG50" s="2"/>
    </row>
    <row r="51" spans="1:33" ht="12" customHeight="1" x14ac:dyDescent="0.2">
      <c r="A51" s="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479"/>
      <c r="AG51" s="2"/>
    </row>
    <row r="52" spans="1:33" ht="12" customHeight="1" x14ac:dyDescent="0.2">
      <c r="A52" s="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479"/>
      <c r="AG52" s="2"/>
    </row>
    <row r="53" spans="1:33" ht="12" customHeight="1" x14ac:dyDescent="0.2">
      <c r="A53" s="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479"/>
      <c r="AG53" s="2"/>
    </row>
    <row r="54" spans="1:33" ht="12" customHeight="1" x14ac:dyDescent="0.2">
      <c r="A54" s="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479"/>
      <c r="AG54" s="2"/>
    </row>
    <row r="55" spans="1:33" ht="12" customHeight="1" x14ac:dyDescent="0.2">
      <c r="A55" s="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479"/>
      <c r="AG55" s="2"/>
    </row>
    <row r="56" spans="1:33" ht="12" customHeight="1" x14ac:dyDescent="0.2">
      <c r="A56" s="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479"/>
      <c r="AG56" s="2"/>
    </row>
    <row r="57" spans="1:33" ht="12" customHeight="1" x14ac:dyDescent="0.2">
      <c r="A57" s="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479"/>
      <c r="AG57" s="2"/>
    </row>
    <row r="58" spans="1:33" ht="12" customHeight="1" x14ac:dyDescent="0.2">
      <c r="A58" s="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479"/>
      <c r="AG58" s="2"/>
    </row>
    <row r="59" spans="1:33" ht="12" customHeight="1" x14ac:dyDescent="0.2">
      <c r="A59" s="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479"/>
      <c r="AG59" s="2"/>
    </row>
    <row r="60" spans="1:33" ht="12" customHeight="1" x14ac:dyDescent="0.2">
      <c r="A60" s="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479"/>
      <c r="AG60" s="2"/>
    </row>
    <row r="61" spans="1:33" ht="12" customHeight="1" x14ac:dyDescent="0.2">
      <c r="A61" s="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479"/>
      <c r="AG61" s="2"/>
    </row>
    <row r="62" spans="1:33" ht="12" customHeight="1" x14ac:dyDescent="0.2">
      <c r="A62" s="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479"/>
      <c r="AG62" s="2"/>
    </row>
    <row r="63" spans="1:33" ht="12" customHeight="1" x14ac:dyDescent="0.2">
      <c r="A63" s="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479"/>
      <c r="AG63" s="2"/>
    </row>
    <row r="64" spans="1:33" ht="12" customHeight="1" x14ac:dyDescent="0.2">
      <c r="A64" s="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479"/>
      <c r="AG64" s="2"/>
    </row>
    <row r="65" spans="1:33" ht="12" customHeight="1" x14ac:dyDescent="0.2">
      <c r="A65" s="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479"/>
      <c r="AG65" s="2"/>
    </row>
    <row r="66" spans="1:33" ht="12" customHeight="1" x14ac:dyDescent="0.2">
      <c r="A66" s="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479"/>
      <c r="AG66" s="2"/>
    </row>
    <row r="67" spans="1:33" ht="12" customHeight="1" x14ac:dyDescent="0.2">
      <c r="A67" s="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479"/>
      <c r="AG67" s="2"/>
    </row>
    <row r="68" spans="1:33" ht="12" customHeight="1" x14ac:dyDescent="0.2">
      <c r="A68" s="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479"/>
      <c r="AG68" s="4"/>
    </row>
    <row r="69" spans="1:33" s="67" customFormat="1" ht="9" customHeight="1" x14ac:dyDescent="0.15">
      <c r="A69" s="66"/>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315"/>
      <c r="AG69" s="66"/>
    </row>
    <row r="70" spans="1:33" ht="11.25" customHeight="1" x14ac:dyDescent="0.2">
      <c r="A70" s="4"/>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479"/>
      <c r="AG70" s="4"/>
    </row>
    <row r="71" spans="1:33" ht="13.5" customHeight="1" x14ac:dyDescent="0.2">
      <c r="A71" s="4"/>
      <c r="G71" s="1643"/>
      <c r="H71" s="1644"/>
      <c r="I71" s="4"/>
      <c r="J71" s="4"/>
      <c r="K71" s="4"/>
      <c r="L71" s="4"/>
      <c r="M71" s="4"/>
      <c r="N71" s="4"/>
      <c r="O71" s="4"/>
      <c r="P71" s="4"/>
      <c r="Q71" s="4"/>
      <c r="R71" s="4"/>
      <c r="S71" s="4"/>
      <c r="T71" s="4"/>
      <c r="U71" s="4"/>
      <c r="V71" s="75"/>
      <c r="W71" s="4"/>
      <c r="X71" s="4"/>
      <c r="Y71" s="4"/>
      <c r="Z71" s="1640">
        <v>43739</v>
      </c>
      <c r="AA71" s="1640"/>
      <c r="AB71" s="1640"/>
      <c r="AC71" s="1640"/>
      <c r="AD71" s="1640"/>
      <c r="AE71" s="1641"/>
      <c r="AF71" s="318">
        <v>23</v>
      </c>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6:AD6"/>
    <mergeCell ref="X45:AD45"/>
    <mergeCell ref="F5:L5"/>
    <mergeCell ref="Z71:AE71"/>
    <mergeCell ref="D1:H1"/>
    <mergeCell ref="G71:H71"/>
    <mergeCell ref="B2:D2"/>
    <mergeCell ref="F45:V45"/>
    <mergeCell ref="F6:V6"/>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indexed="55"/>
    <pageSetUpPr fitToPage="1"/>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style="1" customWidth="1"/>
    <col min="33" max="33" width="1" customWidth="1"/>
  </cols>
  <sheetData>
    <row r="1" spans="1:33" s="91" customFormat="1" ht="13.5" customHeight="1" x14ac:dyDescent="0.2">
      <c r="A1" s="2"/>
      <c r="B1" s="198"/>
      <c r="C1" s="198"/>
      <c r="D1" s="198"/>
      <c r="E1" s="198"/>
      <c r="F1" s="198"/>
      <c r="G1" s="199"/>
      <c r="H1" s="199"/>
      <c r="I1" s="199"/>
      <c r="J1" s="199"/>
      <c r="K1" s="199"/>
      <c r="L1" s="199"/>
      <c r="M1" s="199"/>
      <c r="N1" s="199"/>
      <c r="O1" s="199"/>
      <c r="P1" s="199"/>
      <c r="Q1" s="199"/>
      <c r="R1" s="199"/>
      <c r="S1" s="199"/>
      <c r="T1" s="199"/>
      <c r="U1" s="199"/>
      <c r="V1" s="199"/>
      <c r="W1" s="199"/>
      <c r="X1" s="1470" t="s">
        <v>308</v>
      </c>
      <c r="Y1" s="1470"/>
      <c r="Z1" s="1470"/>
      <c r="AA1" s="1470"/>
      <c r="AB1" s="1470"/>
      <c r="AC1" s="1470"/>
      <c r="AD1" s="1470"/>
      <c r="AE1" s="1470"/>
      <c r="AF1" s="1470"/>
      <c r="AG1" s="2"/>
    </row>
    <row r="2" spans="1:33" ht="6" customHeight="1" x14ac:dyDescent="0.2">
      <c r="A2" s="2"/>
      <c r="B2" s="1471"/>
      <c r="C2" s="1472"/>
      <c r="D2" s="1472"/>
      <c r="E2" s="16"/>
      <c r="F2" s="16"/>
      <c r="G2" s="16"/>
      <c r="H2" s="16"/>
      <c r="I2" s="16"/>
      <c r="J2" s="197"/>
      <c r="K2" s="197"/>
      <c r="L2" s="197"/>
      <c r="M2" s="197"/>
      <c r="N2" s="197"/>
      <c r="O2" s="197"/>
      <c r="P2" s="197"/>
      <c r="Q2" s="197"/>
      <c r="R2" s="197"/>
      <c r="S2" s="197"/>
      <c r="T2" s="197"/>
      <c r="U2" s="197"/>
      <c r="V2" s="197"/>
      <c r="W2" s="197"/>
      <c r="X2" s="197"/>
      <c r="Y2" s="197"/>
      <c r="Z2" s="4"/>
      <c r="AA2" s="4"/>
      <c r="AB2" s="4"/>
      <c r="AC2" s="4"/>
      <c r="AD2" s="4"/>
      <c r="AE2" s="4"/>
      <c r="AF2" s="4"/>
      <c r="AG2" s="4"/>
    </row>
    <row r="3" spans="1:33" ht="12" customHeight="1" x14ac:dyDescent="0.2">
      <c r="A3" s="2"/>
      <c r="B3" s="207"/>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4"/>
    </row>
    <row r="4" spans="1:33" s="7" customFormat="1" ht="13.5" customHeight="1" x14ac:dyDescent="0.2">
      <c r="A4" s="6"/>
      <c r="B4" s="206"/>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14"/>
    </row>
    <row r="5" spans="1:33" ht="3.75" customHeight="1" x14ac:dyDescent="0.2">
      <c r="A5" s="2"/>
      <c r="B5" s="207"/>
      <c r="C5" s="1055"/>
      <c r="D5" s="1055"/>
      <c r="E5" s="8"/>
      <c r="F5" s="1639"/>
      <c r="G5" s="1639"/>
      <c r="H5" s="1639"/>
      <c r="I5" s="1639"/>
      <c r="J5" s="1639"/>
      <c r="K5" s="1639"/>
      <c r="L5" s="1639"/>
      <c r="M5" s="8"/>
      <c r="N5" s="8"/>
      <c r="O5" s="8"/>
      <c r="P5" s="8"/>
      <c r="Q5" s="8"/>
      <c r="R5" s="3"/>
      <c r="S5" s="3"/>
      <c r="T5" s="3"/>
      <c r="U5" s="61"/>
      <c r="V5" s="3"/>
      <c r="W5" s="3"/>
      <c r="X5" s="3"/>
      <c r="Y5" s="3"/>
      <c r="Z5" s="3"/>
      <c r="AA5" s="3"/>
      <c r="AB5" s="3"/>
      <c r="AC5" s="3"/>
      <c r="AD5" s="3"/>
      <c r="AE5" s="3"/>
      <c r="AF5" s="4"/>
      <c r="AG5" s="4"/>
    </row>
    <row r="6" spans="1:33" ht="9.75" customHeight="1" x14ac:dyDescent="0.2">
      <c r="A6" s="2"/>
      <c r="B6" s="207"/>
      <c r="C6" s="1055"/>
      <c r="D6" s="1055"/>
      <c r="E6" s="10"/>
      <c r="F6" s="1638"/>
      <c r="G6" s="1638"/>
      <c r="H6" s="1638"/>
      <c r="I6" s="1638"/>
      <c r="J6" s="1638"/>
      <c r="K6" s="1638"/>
      <c r="L6" s="1638"/>
      <c r="M6" s="1638"/>
      <c r="N6" s="1638"/>
      <c r="O6" s="1638"/>
      <c r="P6" s="1638"/>
      <c r="Q6" s="1638"/>
      <c r="R6" s="1638"/>
      <c r="S6" s="1638"/>
      <c r="T6" s="1638"/>
      <c r="U6" s="1638"/>
      <c r="V6" s="1638"/>
      <c r="W6" s="10"/>
      <c r="X6" s="1638"/>
      <c r="Y6" s="1638"/>
      <c r="Z6" s="1638"/>
      <c r="AA6" s="1638"/>
      <c r="AB6" s="1638"/>
      <c r="AC6" s="1638"/>
      <c r="AD6" s="1638"/>
      <c r="AE6" s="10"/>
      <c r="AF6" s="4"/>
      <c r="AG6" s="4"/>
    </row>
    <row r="7" spans="1:33" ht="12.75" customHeight="1" x14ac:dyDescent="0.2">
      <c r="A7" s="2"/>
      <c r="B7" s="207"/>
      <c r="C7" s="1055"/>
      <c r="D7" s="1055"/>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50"/>
      <c r="AG7" s="4"/>
    </row>
    <row r="8" spans="1:33" s="50" customFormat="1" ht="13.5" hidden="1" customHeight="1" x14ac:dyDescent="0.2">
      <c r="A8" s="47"/>
      <c r="B8" s="307"/>
      <c r="C8" s="1645"/>
      <c r="D8" s="1645"/>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48"/>
    </row>
    <row r="9" spans="1:33" s="50" customFormat="1" ht="6" hidden="1" customHeight="1" x14ac:dyDescent="0.2">
      <c r="A9" s="47"/>
      <c r="B9" s="307"/>
      <c r="C9" s="1056"/>
      <c r="D9" s="1056"/>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48"/>
    </row>
    <row r="10" spans="1:33" s="62" customFormat="1" ht="15" customHeight="1" x14ac:dyDescent="0.2">
      <c r="A10" s="58"/>
      <c r="B10" s="304"/>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79"/>
    </row>
    <row r="11" spans="1:33" ht="12" customHeight="1" x14ac:dyDescent="0.2">
      <c r="A11" s="2"/>
      <c r="B11" s="207"/>
      <c r="C11" s="94"/>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1050"/>
      <c r="AG11" s="4"/>
    </row>
    <row r="12" spans="1:33" ht="12" customHeight="1" x14ac:dyDescent="0.2">
      <c r="A12" s="2"/>
      <c r="B12" s="207"/>
      <c r="C12" s="94"/>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1050"/>
      <c r="AG12" s="4"/>
    </row>
    <row r="13" spans="1:33" ht="12" customHeight="1" x14ac:dyDescent="0.2">
      <c r="A13" s="2"/>
      <c r="B13" s="207"/>
      <c r="C13" s="94"/>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1050"/>
      <c r="AG13" s="4"/>
    </row>
    <row r="14" spans="1:33" ht="12" customHeight="1" x14ac:dyDescent="0.2">
      <c r="A14" s="2"/>
      <c r="B14" s="207"/>
      <c r="C14" s="94"/>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1050"/>
      <c r="AG14" s="4"/>
    </row>
    <row r="15" spans="1:33" ht="12" customHeight="1" x14ac:dyDescent="0.2">
      <c r="A15" s="2"/>
      <c r="B15" s="207"/>
      <c r="C15" s="94"/>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1050"/>
      <c r="AG15" s="4"/>
    </row>
    <row r="16" spans="1:33" ht="12" customHeight="1" x14ac:dyDescent="0.2">
      <c r="A16" s="2"/>
      <c r="B16" s="207"/>
      <c r="C16" s="94"/>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1050"/>
      <c r="AG16" s="4"/>
    </row>
    <row r="17" spans="1:33" ht="12" customHeight="1" x14ac:dyDescent="0.2">
      <c r="A17" s="2"/>
      <c r="B17" s="207"/>
      <c r="C17" s="94"/>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1050"/>
      <c r="AG17" s="4"/>
    </row>
    <row r="18" spans="1:33" ht="12" customHeight="1" x14ac:dyDescent="0.2">
      <c r="A18" s="2"/>
      <c r="B18" s="207"/>
      <c r="C18" s="94"/>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1050"/>
      <c r="AG18" s="4"/>
    </row>
    <row r="19" spans="1:33" ht="12" customHeight="1" x14ac:dyDescent="0.2">
      <c r="A19" s="2"/>
      <c r="B19" s="207"/>
      <c r="C19" s="94"/>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1050"/>
      <c r="AG19" s="4"/>
    </row>
    <row r="20" spans="1:33" ht="12" customHeight="1" x14ac:dyDescent="0.2">
      <c r="A20" s="2"/>
      <c r="B20" s="207"/>
      <c r="C20" s="94"/>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1050"/>
      <c r="AG20" s="4"/>
    </row>
    <row r="21" spans="1:33" ht="12" customHeight="1" x14ac:dyDescent="0.2">
      <c r="A21" s="2"/>
      <c r="B21" s="207"/>
      <c r="C21" s="94"/>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1050"/>
      <c r="AG21" s="4"/>
    </row>
    <row r="22" spans="1:33" ht="12" customHeight="1" x14ac:dyDescent="0.2">
      <c r="A22" s="2"/>
      <c r="B22" s="207"/>
      <c r="C22" s="94"/>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1050"/>
      <c r="AG22" s="4"/>
    </row>
    <row r="23" spans="1:33" ht="12" customHeight="1" x14ac:dyDescent="0.2">
      <c r="A23" s="2"/>
      <c r="B23" s="207"/>
      <c r="C23" s="94"/>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1050"/>
      <c r="AG23" s="4"/>
    </row>
    <row r="24" spans="1:33" ht="12" customHeight="1" x14ac:dyDescent="0.2">
      <c r="A24" s="2"/>
      <c r="B24" s="207"/>
      <c r="C24" s="94"/>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1050"/>
      <c r="AG24" s="4"/>
    </row>
    <row r="25" spans="1:33" ht="12" customHeight="1" x14ac:dyDescent="0.2">
      <c r="A25" s="2"/>
      <c r="B25" s="207"/>
      <c r="C25" s="94"/>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1050"/>
      <c r="AG25" s="4"/>
    </row>
    <row r="26" spans="1:33" ht="12" customHeight="1" x14ac:dyDescent="0.2">
      <c r="A26" s="2"/>
      <c r="B26" s="207"/>
      <c r="C26" s="94"/>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1050"/>
      <c r="AG26" s="4"/>
    </row>
    <row r="27" spans="1:33" ht="12" customHeight="1" x14ac:dyDescent="0.2">
      <c r="A27" s="2"/>
      <c r="B27" s="207"/>
      <c r="C27" s="94"/>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1050"/>
      <c r="AG27" s="4"/>
    </row>
    <row r="28" spans="1:33" ht="12" customHeight="1" x14ac:dyDescent="0.2">
      <c r="A28" s="2"/>
      <c r="B28" s="207"/>
      <c r="C28" s="94"/>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1050"/>
      <c r="AG28" s="4"/>
    </row>
    <row r="29" spans="1:33" ht="12" customHeight="1" x14ac:dyDescent="0.2">
      <c r="A29" s="2"/>
      <c r="B29" s="207"/>
      <c r="C29" s="94"/>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1050"/>
      <c r="AG29" s="4"/>
    </row>
    <row r="30" spans="1:33" ht="12" customHeight="1" x14ac:dyDescent="0.2">
      <c r="A30" s="2"/>
      <c r="B30" s="207"/>
      <c r="C30" s="94"/>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1050"/>
      <c r="AG30" s="4"/>
    </row>
    <row r="31" spans="1:33" ht="6" customHeight="1" x14ac:dyDescent="0.2">
      <c r="A31" s="2"/>
      <c r="B31" s="207"/>
      <c r="C31" s="94"/>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1050"/>
      <c r="AG31" s="4"/>
    </row>
    <row r="32" spans="1:33" ht="6" customHeight="1" x14ac:dyDescent="0.2">
      <c r="A32" s="2"/>
      <c r="B32" s="207"/>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1050"/>
      <c r="AG32" s="4"/>
    </row>
    <row r="33" spans="1:33" ht="9" customHeight="1" x14ac:dyDescent="0.2">
      <c r="A33" s="2"/>
      <c r="B33" s="207"/>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1050"/>
      <c r="AG33" s="4"/>
    </row>
    <row r="34" spans="1:33" ht="12.75" customHeight="1" x14ac:dyDescent="0.2">
      <c r="A34" s="2"/>
      <c r="B34" s="207"/>
      <c r="C34" s="94"/>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1050"/>
      <c r="AG34" s="4"/>
    </row>
    <row r="35" spans="1:33" ht="12.75" customHeight="1" x14ac:dyDescent="0.2">
      <c r="A35" s="2"/>
      <c r="B35" s="207"/>
      <c r="C35" s="94"/>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1050"/>
      <c r="AG35" s="4"/>
    </row>
    <row r="36" spans="1:33" ht="15.75" customHeight="1" x14ac:dyDescent="0.2">
      <c r="A36" s="2"/>
      <c r="B36" s="207"/>
      <c r="C36" s="94"/>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1050"/>
      <c r="AG36" s="4"/>
    </row>
    <row r="37" spans="1:33" ht="20.25" customHeight="1" x14ac:dyDescent="0.2">
      <c r="A37" s="2"/>
      <c r="B37" s="207"/>
      <c r="C37" s="94"/>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1050"/>
      <c r="AG37" s="4"/>
    </row>
    <row r="38" spans="1:33" ht="15.75" customHeight="1" x14ac:dyDescent="0.2">
      <c r="A38" s="2"/>
      <c r="B38" s="207"/>
      <c r="C38" s="94"/>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1050"/>
      <c r="AG38" s="4"/>
    </row>
    <row r="39" spans="1:33" ht="12.75" customHeight="1" x14ac:dyDescent="0.2">
      <c r="A39" s="2"/>
      <c r="B39" s="207"/>
      <c r="C39" s="94"/>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1050"/>
      <c r="AG39" s="4"/>
    </row>
    <row r="40" spans="1:33" ht="12" customHeight="1" x14ac:dyDescent="0.2">
      <c r="A40" s="2"/>
      <c r="B40" s="207"/>
      <c r="C40" s="94"/>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1050"/>
      <c r="AG40" s="4"/>
    </row>
    <row r="41" spans="1:33" ht="12.75" customHeight="1" x14ac:dyDescent="0.2">
      <c r="A41" s="2"/>
      <c r="B41" s="207"/>
      <c r="C41" s="94"/>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1050"/>
      <c r="AG41" s="4"/>
    </row>
    <row r="42" spans="1:33" ht="12.75" customHeight="1" x14ac:dyDescent="0.2">
      <c r="A42" s="2"/>
      <c r="B42" s="207"/>
      <c r="C42" s="94"/>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1050"/>
      <c r="AG42" s="4"/>
    </row>
    <row r="43" spans="1:33" ht="9" customHeight="1" x14ac:dyDescent="0.2">
      <c r="A43" s="2"/>
      <c r="B43" s="207"/>
      <c r="C43" s="94"/>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1050"/>
      <c r="AG43" s="4"/>
    </row>
    <row r="44" spans="1:33" ht="19.5" customHeight="1" x14ac:dyDescent="0.2">
      <c r="A44" s="2"/>
      <c r="B44" s="207"/>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1050"/>
      <c r="AG44" s="4"/>
    </row>
    <row r="45" spans="1:33" ht="13.5" customHeight="1" x14ac:dyDescent="0.2">
      <c r="A45" s="2"/>
      <c r="B45" s="207"/>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1050"/>
      <c r="AG45" s="4"/>
    </row>
    <row r="46" spans="1:33" ht="3.75" customHeight="1" x14ac:dyDescent="0.2">
      <c r="A46" s="2"/>
      <c r="B46" s="207"/>
      <c r="C46" s="1055"/>
      <c r="D46" s="1055"/>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1050"/>
      <c r="AG46" s="4"/>
    </row>
    <row r="47" spans="1:33" ht="11.25" customHeight="1" x14ac:dyDescent="0.2">
      <c r="A47" s="2"/>
      <c r="B47" s="207"/>
      <c r="C47" s="1055"/>
      <c r="D47" s="1055"/>
      <c r="E47" s="10"/>
      <c r="F47" s="1638"/>
      <c r="G47" s="1638"/>
      <c r="H47" s="1638"/>
      <c r="I47" s="1638"/>
      <c r="J47" s="1638"/>
      <c r="K47" s="1638"/>
      <c r="L47" s="1638"/>
      <c r="M47" s="1638"/>
      <c r="N47" s="1638"/>
      <c r="O47" s="1638"/>
      <c r="P47" s="1638"/>
      <c r="Q47" s="1638"/>
      <c r="R47" s="1638"/>
      <c r="S47" s="1638"/>
      <c r="T47" s="1638"/>
      <c r="U47" s="1638"/>
      <c r="V47" s="1638"/>
      <c r="W47" s="10"/>
      <c r="X47" s="1638"/>
      <c r="Y47" s="1638"/>
      <c r="Z47" s="1638"/>
      <c r="AA47" s="1638"/>
      <c r="AB47" s="1638"/>
      <c r="AC47" s="1638"/>
      <c r="AD47" s="1638"/>
      <c r="AE47" s="10"/>
      <c r="AF47" s="4"/>
      <c r="AG47" s="4"/>
    </row>
    <row r="48" spans="1:33" ht="12.75" customHeight="1" x14ac:dyDescent="0.2">
      <c r="A48" s="2"/>
      <c r="B48" s="207"/>
      <c r="C48" s="1055"/>
      <c r="D48" s="1055"/>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50"/>
      <c r="AG48" s="4"/>
    </row>
    <row r="49" spans="1:33" ht="6" customHeight="1" x14ac:dyDescent="0.2">
      <c r="A49" s="2"/>
      <c r="B49" s="207"/>
      <c r="C49" s="1055"/>
      <c r="D49" s="1055"/>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50"/>
      <c r="AG49" s="4"/>
    </row>
    <row r="50" spans="1:33" s="50" customFormat="1" ht="12" customHeight="1" x14ac:dyDescent="0.2">
      <c r="A50" s="47"/>
      <c r="B50" s="307"/>
      <c r="C50" s="1056"/>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48"/>
    </row>
    <row r="51" spans="1:33" ht="12" customHeight="1" x14ac:dyDescent="0.2">
      <c r="A51" s="2"/>
      <c r="B51" s="207"/>
      <c r="C51" s="94"/>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1050"/>
      <c r="AG51" s="4"/>
    </row>
    <row r="52" spans="1:33" ht="12" customHeight="1" x14ac:dyDescent="0.2">
      <c r="A52" s="2"/>
      <c r="B52" s="207"/>
      <c r="C52" s="94"/>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1050"/>
      <c r="AG52" s="4"/>
    </row>
    <row r="53" spans="1:33" ht="12" customHeight="1" x14ac:dyDescent="0.2">
      <c r="A53" s="2"/>
      <c r="B53" s="207"/>
      <c r="C53" s="94"/>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1050"/>
      <c r="AG53" s="4"/>
    </row>
    <row r="54" spans="1:33" ht="12" customHeight="1" x14ac:dyDescent="0.2">
      <c r="A54" s="2"/>
      <c r="B54" s="207"/>
      <c r="C54" s="94"/>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1050"/>
      <c r="AG54" s="4"/>
    </row>
    <row r="55" spans="1:33" ht="12" customHeight="1" x14ac:dyDescent="0.2">
      <c r="A55" s="2"/>
      <c r="B55" s="207"/>
      <c r="C55" s="94"/>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1050"/>
      <c r="AG55" s="4"/>
    </row>
    <row r="56" spans="1:33" ht="12" customHeight="1" x14ac:dyDescent="0.2">
      <c r="A56" s="2"/>
      <c r="B56" s="207"/>
      <c r="C56" s="94"/>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1050"/>
      <c r="AG56" s="4"/>
    </row>
    <row r="57" spans="1:33" ht="12" customHeight="1" x14ac:dyDescent="0.2">
      <c r="A57" s="2"/>
      <c r="B57" s="207"/>
      <c r="C57" s="94"/>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1050"/>
      <c r="AG57" s="4"/>
    </row>
    <row r="58" spans="1:33" ht="12" customHeight="1" x14ac:dyDescent="0.2">
      <c r="A58" s="2"/>
      <c r="B58" s="207"/>
      <c r="C58" s="94"/>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1050"/>
      <c r="AG58" s="4"/>
    </row>
    <row r="59" spans="1:33" ht="12" customHeight="1" x14ac:dyDescent="0.2">
      <c r="A59" s="2"/>
      <c r="B59" s="207"/>
      <c r="C59" s="94"/>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1050"/>
      <c r="AG59" s="4"/>
    </row>
    <row r="60" spans="1:33" ht="12" customHeight="1" x14ac:dyDescent="0.2">
      <c r="A60" s="2"/>
      <c r="B60" s="207"/>
      <c r="C60" s="94"/>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1050"/>
      <c r="AG60" s="4"/>
    </row>
    <row r="61" spans="1:33" ht="12" customHeight="1" x14ac:dyDescent="0.2">
      <c r="A61" s="2"/>
      <c r="B61" s="207"/>
      <c r="C61" s="94"/>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1050"/>
      <c r="AG61" s="4"/>
    </row>
    <row r="62" spans="1:33" ht="12" customHeight="1" x14ac:dyDescent="0.2">
      <c r="A62" s="2"/>
      <c r="B62" s="207"/>
      <c r="C62" s="94"/>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1050"/>
      <c r="AG62" s="4"/>
    </row>
    <row r="63" spans="1:33" ht="12" customHeight="1" x14ac:dyDescent="0.2">
      <c r="A63" s="2"/>
      <c r="B63" s="207"/>
      <c r="C63" s="94"/>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1050"/>
      <c r="AG63" s="4"/>
    </row>
    <row r="64" spans="1:33" ht="12" customHeight="1" x14ac:dyDescent="0.2">
      <c r="A64" s="2"/>
      <c r="B64" s="207"/>
      <c r="C64" s="94"/>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1050"/>
      <c r="AG64" s="4"/>
    </row>
    <row r="65" spans="1:33" ht="12" customHeight="1" x14ac:dyDescent="0.2">
      <c r="A65" s="2"/>
      <c r="B65" s="207"/>
      <c r="C65" s="94"/>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1050"/>
      <c r="AG65" s="4"/>
    </row>
    <row r="66" spans="1:33" ht="12" customHeight="1" x14ac:dyDescent="0.2">
      <c r="A66" s="2"/>
      <c r="B66" s="207"/>
      <c r="C66" s="94"/>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1050"/>
      <c r="AG66" s="4"/>
    </row>
    <row r="67" spans="1:33" ht="12" customHeight="1" x14ac:dyDescent="0.2">
      <c r="A67" s="2"/>
      <c r="B67" s="207"/>
      <c r="C67" s="94"/>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1050"/>
      <c r="AG67" s="4"/>
    </row>
    <row r="68" spans="1:33" ht="12" customHeight="1" x14ac:dyDescent="0.2">
      <c r="A68" s="2"/>
      <c r="B68" s="207"/>
      <c r="C68" s="94"/>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1050"/>
      <c r="AG68" s="4"/>
    </row>
    <row r="69" spans="1:33" ht="12" customHeight="1" x14ac:dyDescent="0.2">
      <c r="A69" s="2"/>
      <c r="B69" s="207"/>
      <c r="C69" s="94"/>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1050"/>
      <c r="AG69" s="4"/>
    </row>
    <row r="70" spans="1:33" ht="12" customHeight="1" x14ac:dyDescent="0.2">
      <c r="A70" s="2"/>
      <c r="B70" s="207"/>
      <c r="C70" s="94"/>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1050"/>
      <c r="AG70" s="4"/>
    </row>
    <row r="71" spans="1:33" s="67" customFormat="1" ht="9.75" customHeight="1" x14ac:dyDescent="0.15">
      <c r="A71" s="65"/>
      <c r="B71" s="31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66"/>
    </row>
    <row r="72" spans="1:33" ht="13.5" customHeight="1" x14ac:dyDescent="0.2">
      <c r="A72" s="2"/>
      <c r="B72" s="318">
        <v>24</v>
      </c>
      <c r="C72" s="1379">
        <v>43739</v>
      </c>
      <c r="D72" s="1379"/>
      <c r="E72" s="1379"/>
      <c r="F72" s="1379"/>
      <c r="G72" s="1379"/>
      <c r="H72" s="1379"/>
      <c r="I72" s="1379"/>
      <c r="J72" s="76"/>
      <c r="K72" s="76"/>
      <c r="L72" s="76"/>
      <c r="M72" s="76"/>
      <c r="N72" s="76"/>
      <c r="O72" s="76"/>
      <c r="P72" s="76"/>
      <c r="Q72" s="76"/>
      <c r="R72" s="76"/>
      <c r="S72" s="76"/>
      <c r="T72" s="76"/>
      <c r="U72" s="76"/>
      <c r="V72" s="75"/>
      <c r="W72" s="76"/>
      <c r="X72" s="76"/>
      <c r="Y72" s="76"/>
      <c r="Z72" s="76"/>
      <c r="AA72" s="76"/>
      <c r="AB72" s="76"/>
      <c r="AC72" s="76"/>
      <c r="AD72" s="76"/>
      <c r="AE72" s="76"/>
      <c r="AF72" s="1050"/>
      <c r="AG72" s="4"/>
    </row>
    <row r="73" spans="1:33" ht="13.5" customHeight="1" x14ac:dyDescent="0.2">
      <c r="A73" s="2"/>
      <c r="B73" s="1"/>
      <c r="C73" s="1"/>
      <c r="D73" s="1"/>
      <c r="I73" s="4"/>
      <c r="J73" s="4"/>
      <c r="K73" s="4"/>
      <c r="L73" s="4"/>
      <c r="M73" s="4"/>
      <c r="N73" s="4"/>
      <c r="O73" s="4"/>
      <c r="P73" s="4"/>
      <c r="Q73" s="4"/>
      <c r="R73" s="4"/>
      <c r="S73" s="4"/>
      <c r="T73" s="4"/>
      <c r="U73" s="4"/>
      <c r="V73" s="68"/>
      <c r="W73" s="4"/>
      <c r="X73" s="4"/>
      <c r="Y73" s="4"/>
      <c r="AG73" s="4"/>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C72:I72"/>
    <mergeCell ref="B2:D2"/>
    <mergeCell ref="F47:V47"/>
    <mergeCell ref="F6:V6"/>
    <mergeCell ref="C8:D8"/>
    <mergeCell ref="X6:AD6"/>
    <mergeCell ref="X47:AD47"/>
    <mergeCell ref="F5:L5"/>
  </mergeCells>
  <phoneticPr fontId="12" type="noConversion"/>
  <printOptions horizontalCentered="1"/>
  <pageMargins left="0.15748031496062992" right="0.15748031496062992" top="0.19685039370078741" bottom="0.19685039370078741" header="0" footer="0"/>
  <pageSetup paperSize="9" scale="98" orientation="portrait" r:id="rId4"/>
  <headerFooter alignWithMargins="0"/>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Ruler="0" topLeftCell="A37" workbookViewId="0">
      <selection activeCell="B41" sqref="B41"/>
    </sheetView>
  </sheetViews>
  <sheetFormatPr defaultRowHeight="12.75" x14ac:dyDescent="0.2"/>
  <cols>
    <col min="1" max="1" width="3.28515625" customWidth="1"/>
    <col min="2" max="3" width="2.5703125" customWidth="1"/>
    <col min="4" max="4" width="95.7109375" customWidth="1"/>
    <col min="5" max="5" width="3.28515625" customWidth="1"/>
  </cols>
  <sheetData>
    <row r="1" spans="1:5" ht="13.5" customHeight="1" x14ac:dyDescent="0.2">
      <c r="A1" s="301"/>
      <c r="B1" s="301"/>
      <c r="C1" s="301"/>
      <c r="D1" s="301"/>
      <c r="E1" s="301"/>
    </row>
    <row r="2" spans="1:5" ht="13.5" customHeight="1" x14ac:dyDescent="0.2">
      <c r="A2" s="301"/>
      <c r="B2" s="301"/>
      <c r="C2" s="301"/>
      <c r="D2" s="301"/>
      <c r="E2" s="301"/>
    </row>
    <row r="3" spans="1:5" ht="13.5" customHeight="1" x14ac:dyDescent="0.2">
      <c r="A3" s="301"/>
      <c r="B3" s="301"/>
      <c r="C3" s="301"/>
      <c r="D3" s="301"/>
      <c r="E3" s="301"/>
    </row>
    <row r="4" spans="1:5" s="7" customFormat="1" ht="13.5" customHeight="1" x14ac:dyDescent="0.2">
      <c r="A4" s="301"/>
      <c r="B4" s="301"/>
      <c r="C4" s="301"/>
      <c r="D4" s="301"/>
      <c r="E4" s="301"/>
    </row>
    <row r="5" spans="1:5" ht="13.5" customHeight="1" x14ac:dyDescent="0.2">
      <c r="A5" s="301"/>
      <c r="B5" s="301"/>
      <c r="C5" s="301"/>
      <c r="D5" s="301"/>
      <c r="E5" s="301"/>
    </row>
    <row r="6" spans="1:5" ht="13.5" customHeight="1" x14ac:dyDescent="0.2">
      <c r="A6" s="301"/>
      <c r="B6" s="301"/>
      <c r="C6" s="301"/>
      <c r="D6" s="301"/>
      <c r="E6" s="301"/>
    </row>
    <row r="7" spans="1:5" ht="13.5" customHeight="1" x14ac:dyDescent="0.2">
      <c r="A7" s="301"/>
      <c r="B7" s="301"/>
      <c r="C7" s="301"/>
      <c r="D7" s="301"/>
      <c r="E7" s="301"/>
    </row>
    <row r="8" spans="1:5" ht="13.5" customHeight="1" x14ac:dyDescent="0.2">
      <c r="A8" s="301"/>
      <c r="B8" s="301"/>
      <c r="C8" s="301"/>
      <c r="D8" s="301"/>
      <c r="E8" s="301"/>
    </row>
    <row r="9" spans="1:5" ht="13.5" customHeight="1" x14ac:dyDescent="0.2">
      <c r="A9" s="301"/>
      <c r="B9" s="301"/>
      <c r="C9" s="301"/>
      <c r="D9" s="301"/>
      <c r="E9" s="301"/>
    </row>
    <row r="10" spans="1:5" ht="13.5" customHeight="1" x14ac:dyDescent="0.2">
      <c r="A10" s="301"/>
      <c r="B10" s="301"/>
      <c r="C10" s="301"/>
      <c r="D10" s="301"/>
      <c r="E10" s="301"/>
    </row>
    <row r="11" spans="1:5" ht="13.5" customHeight="1" x14ac:dyDescent="0.2">
      <c r="A11" s="301"/>
      <c r="B11" s="301"/>
      <c r="C11" s="301"/>
      <c r="D11" s="301"/>
      <c r="E11" s="301"/>
    </row>
    <row r="12" spans="1:5" ht="13.5" customHeight="1" x14ac:dyDescent="0.2">
      <c r="A12" s="301"/>
      <c r="B12" s="301"/>
      <c r="C12" s="301"/>
      <c r="D12" s="301"/>
      <c r="E12" s="301"/>
    </row>
    <row r="13" spans="1:5" ht="13.5" customHeight="1" x14ac:dyDescent="0.2">
      <c r="A13" s="301"/>
      <c r="B13" s="301"/>
      <c r="C13" s="301"/>
      <c r="D13" s="301"/>
      <c r="E13" s="301"/>
    </row>
    <row r="14" spans="1:5" ht="13.5" customHeight="1" x14ac:dyDescent="0.2">
      <c r="A14" s="301"/>
      <c r="B14" s="301"/>
      <c r="C14" s="301"/>
      <c r="D14" s="301"/>
      <c r="E14" s="301"/>
    </row>
    <row r="15" spans="1:5" ht="13.5" customHeight="1" x14ac:dyDescent="0.2">
      <c r="A15" s="301"/>
      <c r="B15" s="301"/>
      <c r="C15" s="301"/>
      <c r="D15" s="301"/>
      <c r="E15" s="301"/>
    </row>
    <row r="16" spans="1:5" ht="13.5" customHeight="1" x14ac:dyDescent="0.2">
      <c r="A16" s="301"/>
      <c r="B16" s="301"/>
      <c r="C16" s="301"/>
      <c r="D16" s="301"/>
      <c r="E16" s="301"/>
    </row>
    <row r="17" spans="1:5" ht="13.5" customHeight="1" x14ac:dyDescent="0.2">
      <c r="A17" s="301"/>
      <c r="B17" s="301"/>
      <c r="C17" s="301"/>
      <c r="D17" s="301"/>
      <c r="E17" s="301"/>
    </row>
    <row r="18" spans="1:5" ht="13.5" customHeight="1" x14ac:dyDescent="0.2">
      <c r="A18" s="301"/>
      <c r="B18" s="301"/>
      <c r="C18" s="301"/>
      <c r="D18" s="301"/>
      <c r="E18" s="301"/>
    </row>
    <row r="19" spans="1:5" ht="13.5" customHeight="1" x14ac:dyDescent="0.2">
      <c r="A19" s="301"/>
      <c r="B19" s="301"/>
      <c r="C19" s="301"/>
      <c r="D19" s="301"/>
      <c r="E19" s="301"/>
    </row>
    <row r="20" spans="1:5" ht="13.5" customHeight="1" x14ac:dyDescent="0.2">
      <c r="A20" s="301"/>
      <c r="B20" s="301"/>
      <c r="C20" s="301"/>
      <c r="D20" s="301"/>
      <c r="E20" s="301"/>
    </row>
    <row r="21" spans="1:5" ht="13.5" customHeight="1" x14ac:dyDescent="0.2">
      <c r="A21" s="301"/>
      <c r="B21" s="301"/>
      <c r="C21" s="301"/>
      <c r="D21" s="301"/>
      <c r="E21" s="301"/>
    </row>
    <row r="22" spans="1:5" ht="13.5" customHeight="1" x14ac:dyDescent="0.2">
      <c r="A22" s="301"/>
      <c r="B22" s="301"/>
      <c r="C22" s="301"/>
      <c r="D22" s="301"/>
      <c r="E22" s="301"/>
    </row>
    <row r="23" spans="1:5" ht="13.5" customHeight="1" x14ac:dyDescent="0.2">
      <c r="A23" s="301"/>
      <c r="B23" s="301"/>
      <c r="C23" s="301"/>
      <c r="D23" s="301"/>
      <c r="E23" s="301"/>
    </row>
    <row r="24" spans="1:5" ht="13.5" customHeight="1" x14ac:dyDescent="0.2">
      <c r="A24" s="301"/>
      <c r="B24" s="301"/>
      <c r="C24" s="301"/>
      <c r="D24" s="301"/>
      <c r="E24" s="301"/>
    </row>
    <row r="25" spans="1:5" ht="13.5" customHeight="1" x14ac:dyDescent="0.2">
      <c r="A25" s="301"/>
      <c r="B25" s="301"/>
      <c r="C25" s="301"/>
      <c r="D25" s="301"/>
      <c r="E25" s="301"/>
    </row>
    <row r="26" spans="1:5" ht="13.5" customHeight="1" x14ac:dyDescent="0.2">
      <c r="A26" s="301"/>
      <c r="B26" s="301"/>
      <c r="C26" s="301"/>
      <c r="D26" s="301"/>
      <c r="E26" s="301"/>
    </row>
    <row r="27" spans="1:5" ht="13.5" customHeight="1" x14ac:dyDescent="0.2">
      <c r="A27" s="301"/>
      <c r="B27" s="301"/>
      <c r="C27" s="301"/>
      <c r="D27" s="301"/>
      <c r="E27" s="301"/>
    </row>
    <row r="28" spans="1:5" ht="13.5" customHeight="1" x14ac:dyDescent="0.2">
      <c r="A28" s="301"/>
      <c r="B28" s="301"/>
      <c r="C28" s="301"/>
      <c r="D28" s="301"/>
      <c r="E28" s="301"/>
    </row>
    <row r="29" spans="1:5" ht="13.5" customHeight="1" x14ac:dyDescent="0.2">
      <c r="A29" s="301"/>
      <c r="B29" s="301"/>
      <c r="C29" s="301"/>
      <c r="D29" s="301"/>
      <c r="E29" s="301"/>
    </row>
    <row r="30" spans="1:5" ht="13.5" customHeight="1" x14ac:dyDescent="0.2">
      <c r="A30" s="301"/>
      <c r="B30" s="301"/>
      <c r="C30" s="301"/>
      <c r="D30" s="301"/>
      <c r="E30" s="301"/>
    </row>
    <row r="31" spans="1:5" ht="13.5" customHeight="1" x14ac:dyDescent="0.2">
      <c r="A31" s="301"/>
      <c r="B31" s="301"/>
      <c r="C31" s="301"/>
      <c r="D31" s="301"/>
      <c r="E31" s="301"/>
    </row>
    <row r="32" spans="1:5" ht="13.5" customHeight="1" x14ac:dyDescent="0.2">
      <c r="A32" s="301"/>
      <c r="B32" s="301"/>
      <c r="C32" s="301"/>
      <c r="D32" s="301"/>
      <c r="E32" s="301"/>
    </row>
    <row r="33" spans="1:5" ht="13.5" customHeight="1" x14ac:dyDescent="0.2">
      <c r="A33" s="301"/>
      <c r="B33" s="301"/>
      <c r="C33" s="301"/>
      <c r="D33" s="301"/>
      <c r="E33" s="301"/>
    </row>
    <row r="34" spans="1:5" ht="13.5" customHeight="1" x14ac:dyDescent="0.2">
      <c r="A34" s="301"/>
      <c r="B34" s="301"/>
      <c r="C34" s="301"/>
      <c r="D34" s="301"/>
      <c r="E34" s="301"/>
    </row>
    <row r="35" spans="1:5" ht="13.5" customHeight="1" x14ac:dyDescent="0.2">
      <c r="A35" s="301"/>
      <c r="B35" s="301"/>
      <c r="C35" s="301"/>
      <c r="D35" s="301"/>
      <c r="E35" s="301"/>
    </row>
    <row r="36" spans="1:5" ht="13.5" customHeight="1" x14ac:dyDescent="0.2">
      <c r="A36" s="301"/>
      <c r="B36" s="301"/>
      <c r="C36" s="301"/>
      <c r="D36" s="301"/>
      <c r="E36" s="301"/>
    </row>
    <row r="37" spans="1:5" ht="13.5" customHeight="1" x14ac:dyDescent="0.2">
      <c r="A37" s="301"/>
      <c r="B37" s="301"/>
      <c r="C37" s="301"/>
      <c r="D37" s="301"/>
      <c r="E37" s="301"/>
    </row>
    <row r="38" spans="1:5" ht="13.5" customHeight="1" x14ac:dyDescent="0.2">
      <c r="A38" s="301"/>
      <c r="B38" s="301"/>
      <c r="C38" s="301"/>
      <c r="D38" s="301"/>
      <c r="E38" s="301"/>
    </row>
    <row r="39" spans="1:5" ht="57" customHeight="1" x14ac:dyDescent="0.2">
      <c r="A39" s="301"/>
      <c r="B39" s="301"/>
      <c r="C39" s="301"/>
      <c r="D39" s="301"/>
      <c r="E39" s="301"/>
    </row>
    <row r="40" spans="1:5" ht="13.5" customHeight="1" x14ac:dyDescent="0.2">
      <c r="A40" s="301"/>
      <c r="B40" s="301"/>
      <c r="C40" s="301"/>
      <c r="D40" s="301"/>
      <c r="E40" s="301"/>
    </row>
    <row r="41" spans="1:5" ht="18.75" customHeight="1" x14ac:dyDescent="0.2">
      <c r="A41" s="301"/>
      <c r="B41" s="301" t="s">
        <v>307</v>
      </c>
      <c r="C41" s="301"/>
      <c r="D41" s="301"/>
      <c r="E41" s="301"/>
    </row>
    <row r="42" spans="1:5" ht="9" customHeight="1" x14ac:dyDescent="0.2">
      <c r="A42" s="300"/>
      <c r="B42" s="328"/>
      <c r="C42" s="329"/>
      <c r="D42" s="330"/>
      <c r="E42" s="300"/>
    </row>
    <row r="43" spans="1:5" ht="13.5" customHeight="1" x14ac:dyDescent="0.2">
      <c r="A43" s="300"/>
      <c r="B43" s="328"/>
      <c r="C43" s="325"/>
      <c r="D43" s="331" t="s">
        <v>304</v>
      </c>
      <c r="E43" s="300"/>
    </row>
    <row r="44" spans="1:5" ht="13.5" customHeight="1" x14ac:dyDescent="0.2">
      <c r="A44" s="300"/>
      <c r="B44" s="328"/>
      <c r="C44" s="336"/>
      <c r="D44" s="541" t="s">
        <v>475</v>
      </c>
      <c r="E44" s="300"/>
    </row>
    <row r="45" spans="1:5" ht="13.5" customHeight="1" x14ac:dyDescent="0.2">
      <c r="A45" s="300"/>
      <c r="B45" s="328"/>
      <c r="C45" s="332"/>
      <c r="D45" s="330"/>
      <c r="E45" s="300"/>
    </row>
    <row r="46" spans="1:5" ht="13.5" customHeight="1" x14ac:dyDescent="0.2">
      <c r="A46" s="300"/>
      <c r="B46" s="328"/>
      <c r="C46" s="326"/>
      <c r="D46" s="331" t="s">
        <v>305</v>
      </c>
      <c r="E46" s="300"/>
    </row>
    <row r="47" spans="1:5" ht="13.5" customHeight="1" x14ac:dyDescent="0.2">
      <c r="A47" s="300"/>
      <c r="B47" s="328"/>
      <c r="C47" s="329"/>
      <c r="D47" s="899" t="s">
        <v>609</v>
      </c>
      <c r="E47" s="300"/>
    </row>
    <row r="48" spans="1:5" ht="13.5" customHeight="1" x14ac:dyDescent="0.2">
      <c r="A48" s="300"/>
      <c r="B48" s="328"/>
      <c r="C48" s="329"/>
      <c r="D48" s="330"/>
      <c r="E48" s="300"/>
    </row>
    <row r="49" spans="1:5" ht="13.5" customHeight="1" x14ac:dyDescent="0.2">
      <c r="A49" s="300"/>
      <c r="B49" s="328"/>
      <c r="C49" s="327"/>
      <c r="D49" s="331" t="s">
        <v>306</v>
      </c>
      <c r="E49" s="300"/>
    </row>
    <row r="50" spans="1:5" ht="13.5" customHeight="1" x14ac:dyDescent="0.2">
      <c r="A50" s="300"/>
      <c r="B50" s="328"/>
      <c r="C50" s="329"/>
      <c r="D50" s="541" t="s">
        <v>455</v>
      </c>
      <c r="E50" s="300"/>
    </row>
    <row r="51" spans="1:5" ht="25.5" customHeight="1" x14ac:dyDescent="0.2">
      <c r="A51" s="300"/>
      <c r="B51" s="333"/>
      <c r="C51" s="334"/>
      <c r="D51" s="335"/>
      <c r="E51" s="300"/>
    </row>
    <row r="52" spans="1:5" x14ac:dyDescent="0.2">
      <c r="A52" s="300"/>
      <c r="B52" s="301"/>
      <c r="C52" s="303"/>
      <c r="D52" s="302"/>
      <c r="E52" s="300"/>
    </row>
    <row r="53" spans="1:5" s="91" customFormat="1" ht="15.75" customHeight="1" x14ac:dyDescent="0.2">
      <c r="A53" s="300"/>
      <c r="B53" s="301"/>
      <c r="C53" s="303"/>
      <c r="D53" s="302"/>
      <c r="E53" s="300"/>
    </row>
    <row r="54" spans="1:5" ht="94.5" customHeight="1" x14ac:dyDescent="0.2">
      <c r="A54" s="300"/>
      <c r="B54" s="301"/>
      <c r="C54" s="303"/>
      <c r="D54" s="302"/>
      <c r="E54" s="300"/>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2"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25</vt:i4>
      </vt:variant>
    </vt:vector>
  </HeadingPairs>
  <TitlesOfParts>
    <vt:vector size="48" baseType="lpstr">
      <vt:lpstr>capa</vt:lpstr>
      <vt:lpstr>introducao</vt:lpstr>
      <vt:lpstr>fontes</vt:lpstr>
      <vt:lpstr>6populacao3</vt:lpstr>
      <vt:lpstr>7empregoINE3</vt:lpstr>
      <vt:lpstr>8desemprego_INE3</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21destaque</vt:lpstr>
      <vt:lpstr>22destaque</vt:lpstr>
      <vt:lpstr>23conceito</vt:lpstr>
      <vt:lpstr>24conceito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'21destaque'!Área_de_Impressão</vt:lpstr>
      <vt:lpstr>'22destaque'!Área_de_Impressão</vt:lpstr>
      <vt:lpstr>'23conceito'!Área_de_Impressão</vt:lpstr>
      <vt:lpstr>'24conceito'!Área_de_Impressão</vt:lpstr>
      <vt:lpstr>'6populacao3'!Área_de_Impressão</vt:lpstr>
      <vt:lpstr>'7empregoINE3'!Área_de_Impressão</vt:lpstr>
      <vt:lpstr>'8desemprego_INE3'!Área_de_Impressão</vt:lpstr>
      <vt:lpstr>'9lay_off'!Área_de_Impressão</vt:lpstr>
      <vt:lpstr>capa!Área_de_Impressão</vt:lpstr>
      <vt:lpstr>contracapa!Área_de_Impressão</vt:lpstr>
      <vt:lpstr>fontes!Área_de_Impressão</vt:lpstr>
      <vt:lpstr>introducao!Área_de_Impressão</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2019-10-31T17:26:35Z</cp:lastPrinted>
  <dcterms:created xsi:type="dcterms:W3CDTF">2004-03-02T09:49:36Z</dcterms:created>
  <dcterms:modified xsi:type="dcterms:W3CDTF">2019-10-31T19:22:36Z</dcterms:modified>
</cp:coreProperties>
</file>